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업무폴더\모의고사\60회대비모의고사\2차\"/>
    </mc:Choice>
  </mc:AlternateContent>
  <xr:revisionPtr revIDLastSave="0" documentId="13_ncr:1_{BB2D9087-4F8D-4D45-B6C5-13490D5FBCD1}" xr6:coauthVersionLast="47" xr6:coauthVersionMax="47" xr10:uidLastSave="{00000000-0000-0000-0000-000000000000}"/>
  <bookViews>
    <workbookView xWindow="9990" yWindow="1470" windowWidth="23835" windowHeight="18345" xr2:uid="{8285149A-4ECC-412F-AB7E-11852A5A0DCD}"/>
  </bookViews>
  <sheets>
    <sheet name="전체통계표" sheetId="7" r:id="rId1"/>
    <sheet name="특허법통계표" sheetId="2" r:id="rId2"/>
    <sheet name="상표법통계표" sheetId="10" r:id="rId3"/>
    <sheet name="민사소송법통계표" sheetId="11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7" l="1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5" i="7"/>
  <c r="P43" i="10"/>
  <c r="P43" i="2"/>
  <c r="P43" i="11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Q5" i="2" s="1"/>
  <c r="Q6" i="2" s="1"/>
  <c r="Q7" i="2" s="1"/>
  <c r="Q8" i="2" s="1"/>
  <c r="Q9" i="2" s="1"/>
  <c r="Q10" i="2" s="1"/>
  <c r="Q11" i="2" s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Q5" i="10" s="1"/>
  <c r="E40" i="11"/>
  <c r="E39" i="11"/>
  <c r="F39" i="11" s="1"/>
  <c r="E38" i="11"/>
  <c r="F38" i="11" s="1"/>
  <c r="E37" i="11"/>
  <c r="E36" i="11"/>
  <c r="E35" i="11"/>
  <c r="E34" i="11"/>
  <c r="E33" i="11"/>
  <c r="F33" i="11" s="1"/>
  <c r="E32" i="11"/>
  <c r="F32" i="11" s="1"/>
  <c r="E31" i="11"/>
  <c r="F31" i="11" s="1"/>
  <c r="E30" i="11"/>
  <c r="F30" i="11" s="1"/>
  <c r="E29" i="11"/>
  <c r="F29" i="11" s="1"/>
  <c r="E28" i="11"/>
  <c r="F28" i="11" s="1"/>
  <c r="E27" i="11"/>
  <c r="E26" i="11"/>
  <c r="F26" i="11" s="1"/>
  <c r="E25" i="11"/>
  <c r="F25" i="11" s="1"/>
  <c r="E24" i="11"/>
  <c r="F24" i="11" s="1"/>
  <c r="E23" i="11"/>
  <c r="F23" i="11" s="1"/>
  <c r="E22" i="11"/>
  <c r="F22" i="11" s="1"/>
  <c r="E21" i="11"/>
  <c r="F21" i="11" s="1"/>
  <c r="E20" i="11"/>
  <c r="F20" i="11" s="1"/>
  <c r="E19" i="11"/>
  <c r="F19" i="11" s="1"/>
  <c r="E18" i="11"/>
  <c r="F18" i="11" s="1"/>
  <c r="E17" i="11"/>
  <c r="F17" i="11" s="1"/>
  <c r="E16" i="11"/>
  <c r="E15" i="11"/>
  <c r="E14" i="11"/>
  <c r="E13" i="11"/>
  <c r="E12" i="11"/>
  <c r="E11" i="11"/>
  <c r="E10" i="11"/>
  <c r="E9" i="11"/>
  <c r="F9" i="11" s="1"/>
  <c r="E8" i="11"/>
  <c r="F8" i="11" s="1"/>
  <c r="E7" i="11"/>
  <c r="F7" i="11" s="1"/>
  <c r="E6" i="11"/>
  <c r="E5" i="11"/>
  <c r="E40" i="10"/>
  <c r="E39" i="10"/>
  <c r="E38" i="10"/>
  <c r="E37" i="10"/>
  <c r="E36" i="10"/>
  <c r="E35" i="10"/>
  <c r="F35" i="10" s="1"/>
  <c r="E34" i="10"/>
  <c r="F34" i="10" s="1"/>
  <c r="E33" i="10"/>
  <c r="F33" i="10" s="1"/>
  <c r="E32" i="10"/>
  <c r="F32" i="10" s="1"/>
  <c r="E31" i="10"/>
  <c r="E30" i="10"/>
  <c r="E29" i="10"/>
  <c r="E28" i="10"/>
  <c r="F28" i="10" s="1"/>
  <c r="E27" i="10"/>
  <c r="F27" i="10" s="1"/>
  <c r="E26" i="10"/>
  <c r="F26" i="10" s="1"/>
  <c r="E25" i="10"/>
  <c r="F25" i="10" s="1"/>
  <c r="E24" i="10"/>
  <c r="F24" i="10" s="1"/>
  <c r="E23" i="10"/>
  <c r="F23" i="10" s="1"/>
  <c r="E22" i="10"/>
  <c r="F22" i="10" s="1"/>
  <c r="E21" i="10"/>
  <c r="F21" i="10" s="1"/>
  <c r="E20" i="10"/>
  <c r="F20" i="10" s="1"/>
  <c r="E19" i="10"/>
  <c r="F19" i="10" s="1"/>
  <c r="E18" i="10"/>
  <c r="F18" i="10" s="1"/>
  <c r="E17" i="10"/>
  <c r="E16" i="10"/>
  <c r="E15" i="10"/>
  <c r="E14" i="10"/>
  <c r="E13" i="10"/>
  <c r="E12" i="10"/>
  <c r="F12" i="10" s="1"/>
  <c r="E11" i="10"/>
  <c r="F11" i="10" s="1"/>
  <c r="E10" i="10"/>
  <c r="F10" i="10" s="1"/>
  <c r="E9" i="10"/>
  <c r="F9" i="10" s="1"/>
  <c r="E8" i="10"/>
  <c r="F8" i="10" s="1"/>
  <c r="E7" i="10"/>
  <c r="F7" i="10" s="1"/>
  <c r="E6" i="10"/>
  <c r="F6" i="10" s="1"/>
  <c r="E5" i="10"/>
  <c r="F5" i="10" s="1"/>
  <c r="E6" i="2"/>
  <c r="E7" i="2"/>
  <c r="E8" i="2"/>
  <c r="E9" i="2"/>
  <c r="E10" i="2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E24" i="2"/>
  <c r="E25" i="2"/>
  <c r="E26" i="2"/>
  <c r="E27" i="2"/>
  <c r="E28" i="2"/>
  <c r="F28" i="2" s="1"/>
  <c r="E29" i="2"/>
  <c r="F29" i="2" s="1"/>
  <c r="E30" i="2"/>
  <c r="E31" i="2"/>
  <c r="E32" i="2"/>
  <c r="E33" i="2"/>
  <c r="E34" i="2"/>
  <c r="E35" i="2"/>
  <c r="E36" i="2"/>
  <c r="E37" i="2"/>
  <c r="F37" i="2" s="1"/>
  <c r="E38" i="2"/>
  <c r="F38" i="2" s="1"/>
  <c r="E39" i="2"/>
  <c r="F39" i="2" s="1"/>
  <c r="E40" i="2"/>
  <c r="F40" i="2" s="1"/>
  <c r="E5" i="2"/>
  <c r="F5" i="2" s="1"/>
  <c r="G6" i="7"/>
  <c r="I6" i="7" s="1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I22" i="7" s="1"/>
  <c r="G23" i="7"/>
  <c r="G24" i="7"/>
  <c r="G25" i="7"/>
  <c r="G26" i="7"/>
  <c r="G27" i="7"/>
  <c r="G28" i="7"/>
  <c r="G29" i="7"/>
  <c r="G30" i="7"/>
  <c r="I30" i="7" s="1"/>
  <c r="G31" i="7"/>
  <c r="G32" i="7"/>
  <c r="G33" i="7"/>
  <c r="G34" i="7"/>
  <c r="I34" i="7" s="1"/>
  <c r="G35" i="7"/>
  <c r="G36" i="7"/>
  <c r="G37" i="7"/>
  <c r="G38" i="7"/>
  <c r="I38" i="7" s="1"/>
  <c r="G39" i="7"/>
  <c r="I39" i="7" s="1"/>
  <c r="G40" i="7"/>
  <c r="G5" i="7"/>
  <c r="P40" i="11"/>
  <c r="F40" i="11"/>
  <c r="P39" i="11"/>
  <c r="P38" i="11"/>
  <c r="P37" i="11"/>
  <c r="F37" i="11"/>
  <c r="P36" i="11"/>
  <c r="F36" i="11"/>
  <c r="P35" i="11"/>
  <c r="F35" i="11"/>
  <c r="P34" i="11"/>
  <c r="F34" i="11"/>
  <c r="P33" i="11"/>
  <c r="P32" i="11"/>
  <c r="P31" i="11"/>
  <c r="P30" i="11"/>
  <c r="P29" i="11"/>
  <c r="P28" i="11"/>
  <c r="P27" i="11"/>
  <c r="F27" i="11"/>
  <c r="P26" i="11"/>
  <c r="P25" i="11"/>
  <c r="P24" i="11"/>
  <c r="P23" i="11"/>
  <c r="P22" i="11"/>
  <c r="P21" i="11"/>
  <c r="P20" i="11"/>
  <c r="P19" i="11"/>
  <c r="P18" i="11"/>
  <c r="P17" i="11"/>
  <c r="P16" i="11"/>
  <c r="F16" i="11"/>
  <c r="P15" i="11"/>
  <c r="F15" i="11"/>
  <c r="P14" i="11"/>
  <c r="F14" i="11"/>
  <c r="P13" i="11"/>
  <c r="F13" i="11"/>
  <c r="P12" i="11"/>
  <c r="F12" i="11"/>
  <c r="P11" i="11"/>
  <c r="F11" i="11"/>
  <c r="P10" i="11"/>
  <c r="F10" i="11"/>
  <c r="P9" i="11"/>
  <c r="P8" i="11"/>
  <c r="P7" i="11"/>
  <c r="P6" i="11"/>
  <c r="F6" i="11"/>
  <c r="P5" i="11"/>
  <c r="Q5" i="11" s="1"/>
  <c r="F5" i="11"/>
  <c r="F40" i="10"/>
  <c r="F39" i="10"/>
  <c r="F38" i="10"/>
  <c r="F37" i="10"/>
  <c r="F36" i="10"/>
  <c r="F31" i="10"/>
  <c r="F30" i="10"/>
  <c r="F29" i="10"/>
  <c r="F17" i="10"/>
  <c r="F16" i="10"/>
  <c r="F15" i="10"/>
  <c r="F14" i="10"/>
  <c r="F13" i="10"/>
  <c r="F6" i="2"/>
  <c r="F7" i="2"/>
  <c r="F8" i="2"/>
  <c r="F9" i="2"/>
  <c r="F10" i="2"/>
  <c r="F23" i="2"/>
  <c r="F24" i="2"/>
  <c r="F25" i="2"/>
  <c r="F26" i="2"/>
  <c r="F27" i="2"/>
  <c r="F30" i="2"/>
  <c r="F31" i="2"/>
  <c r="F32" i="2"/>
  <c r="F33" i="2"/>
  <c r="F34" i="2"/>
  <c r="F35" i="2"/>
  <c r="F36" i="2"/>
  <c r="P42" i="11" l="1"/>
  <c r="P42" i="10"/>
  <c r="Q25" i="2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P42" i="2"/>
  <c r="I21" i="7"/>
  <c r="I25" i="7"/>
  <c r="I14" i="7"/>
  <c r="I28" i="7"/>
  <c r="I26" i="7"/>
  <c r="I7" i="7"/>
  <c r="I23" i="7"/>
  <c r="I17" i="7"/>
  <c r="I19" i="7"/>
  <c r="I31" i="7"/>
  <c r="I27" i="7"/>
  <c r="I20" i="7"/>
  <c r="I18" i="7"/>
  <c r="S44" i="7"/>
  <c r="I40" i="7"/>
  <c r="I32" i="7"/>
  <c r="I16" i="7"/>
  <c r="I9" i="7"/>
  <c r="T5" i="7"/>
  <c r="T6" i="7" s="1"/>
  <c r="I8" i="7"/>
  <c r="I37" i="7"/>
  <c r="I13" i="7"/>
  <c r="I36" i="7"/>
  <c r="I12" i="7"/>
  <c r="I24" i="7"/>
  <c r="I10" i="7"/>
  <c r="I15" i="7"/>
  <c r="I11" i="7"/>
  <c r="I33" i="7"/>
  <c r="I29" i="7"/>
  <c r="I35" i="7"/>
  <c r="I5" i="7"/>
  <c r="Q6" i="10"/>
  <c r="Q7" i="10" s="1"/>
  <c r="Q8" i="10" s="1"/>
  <c r="Q9" i="10" s="1"/>
  <c r="Q10" i="10" s="1"/>
  <c r="Q11" i="10" s="1"/>
  <c r="Q12" i="10" s="1"/>
  <c r="Q13" i="10" s="1"/>
  <c r="Q14" i="10" s="1"/>
  <c r="Q15" i="10" s="1"/>
  <c r="Q16" i="10" s="1"/>
  <c r="Q17" i="10" s="1"/>
  <c r="Q18" i="10" s="1"/>
  <c r="Q19" i="10" s="1"/>
  <c r="Q20" i="10" s="1"/>
  <c r="Q21" i="10" s="1"/>
  <c r="Q22" i="10" s="1"/>
  <c r="Q23" i="10" s="1"/>
  <c r="Q24" i="10" s="1"/>
  <c r="Q25" i="10" s="1"/>
  <c r="Q26" i="10" s="1"/>
  <c r="Q27" i="10" s="1"/>
  <c r="Q28" i="10" s="1"/>
  <c r="Q29" i="10" s="1"/>
  <c r="Q30" i="10" s="1"/>
  <c r="Q31" i="10" s="1"/>
  <c r="Q32" i="10" s="1"/>
  <c r="Q33" i="10" s="1"/>
  <c r="Q34" i="10" s="1"/>
  <c r="Q35" i="10" s="1"/>
  <c r="Q36" i="10" s="1"/>
  <c r="Q37" i="10" s="1"/>
  <c r="Q38" i="10" s="1"/>
  <c r="Q39" i="10" s="1"/>
  <c r="Q40" i="10" s="1"/>
  <c r="Q6" i="11"/>
  <c r="Q7" i="11" s="1"/>
  <c r="Q8" i="11" s="1"/>
  <c r="Q9" i="11" s="1"/>
  <c r="Q10" i="11" s="1"/>
  <c r="Q11" i="11" s="1"/>
  <c r="Q12" i="11" s="1"/>
  <c r="Q13" i="11" s="1"/>
  <c r="Q14" i="11" s="1"/>
  <c r="Q15" i="11" s="1"/>
  <c r="Q16" i="11" s="1"/>
  <c r="Q17" i="11" s="1"/>
  <c r="Q18" i="11" s="1"/>
  <c r="Q19" i="11" s="1"/>
  <c r="Q20" i="11" s="1"/>
  <c r="Q21" i="11" s="1"/>
  <c r="Q22" i="11" s="1"/>
  <c r="Q23" i="11" s="1"/>
  <c r="Q24" i="11" s="1"/>
  <c r="Q25" i="11" s="1"/>
  <c r="Q26" i="11" s="1"/>
  <c r="Q27" i="11" s="1"/>
  <c r="Q28" i="11" s="1"/>
  <c r="Q29" i="11" s="1"/>
  <c r="Q30" i="11" s="1"/>
  <c r="Q31" i="11" s="1"/>
  <c r="Q32" i="11" s="1"/>
  <c r="Q33" i="11" s="1"/>
  <c r="Q34" i="11" s="1"/>
  <c r="Q35" i="11" s="1"/>
  <c r="Q36" i="11" s="1"/>
  <c r="Q37" i="11" s="1"/>
  <c r="Q38" i="11" s="1"/>
  <c r="Q39" i="11" s="1"/>
  <c r="Q40" i="11" s="1"/>
  <c r="T7" i="7" l="1"/>
  <c r="T8" i="7" s="1"/>
  <c r="T9" i="7" s="1"/>
  <c r="T10" i="7" s="1"/>
  <c r="T11" i="7" s="1"/>
  <c r="T12" i="7" s="1"/>
  <c r="T13" i="7" s="1"/>
  <c r="T14" i="7" s="1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S43" i="7"/>
</calcChain>
</file>

<file path=xl/sharedStrings.xml><?xml version="1.0" encoding="utf-8"?>
<sst xmlns="http://schemas.openxmlformats.org/spreadsheetml/2006/main" count="207" uniqueCount="54">
  <si>
    <t>점</t>
    <phoneticPr fontId="3" type="noConversion"/>
  </si>
  <si>
    <t>최고점수</t>
    <phoneticPr fontId="3" type="noConversion"/>
  </si>
  <si>
    <t>평균점수</t>
    <phoneticPr fontId="3" type="noConversion"/>
  </si>
  <si>
    <t>명</t>
    <phoneticPr fontId="3" type="noConversion"/>
  </si>
  <si>
    <t>응시인원</t>
    <phoneticPr fontId="3" type="noConversion"/>
  </si>
  <si>
    <t>석차</t>
    <phoneticPr fontId="7" type="noConversion"/>
  </si>
  <si>
    <t>인원</t>
    <phoneticPr fontId="1" type="noConversion"/>
  </si>
  <si>
    <t xml:space="preserve">점수 </t>
    <phoneticPr fontId="7" type="noConversion"/>
  </si>
  <si>
    <t>상위 %</t>
    <phoneticPr fontId="3" type="noConversion"/>
  </si>
  <si>
    <t>총점 성적순</t>
    <phoneticPr fontId="3" type="noConversion"/>
  </si>
  <si>
    <t>총점</t>
    <phoneticPr fontId="3" type="noConversion"/>
  </si>
  <si>
    <t>수험번호</t>
    <phoneticPr fontId="3" type="noConversion"/>
  </si>
  <si>
    <t>이름</t>
    <phoneticPr fontId="3" type="noConversion"/>
  </si>
  <si>
    <t>평균</t>
    <phoneticPr fontId="1" type="noConversion"/>
  </si>
  <si>
    <t>특허법</t>
    <phoneticPr fontId="3" type="noConversion"/>
  </si>
  <si>
    <t>uchite</t>
  </si>
  <si>
    <t>exam1234</t>
  </si>
  <si>
    <t>haggoom</t>
  </si>
  <si>
    <t>sci1215</t>
  </si>
  <si>
    <t>ttlsel02</t>
  </si>
  <si>
    <t>cltkgkdk</t>
  </si>
  <si>
    <t>eightxmas</t>
  </si>
  <si>
    <t>mindam99</t>
  </si>
  <si>
    <t>bumlj8s</t>
  </si>
  <si>
    <t>damha</t>
  </si>
  <si>
    <t>monostoma</t>
  </si>
  <si>
    <t>jeongj61</t>
  </si>
  <si>
    <t>kje198</t>
  </si>
  <si>
    <t>utawa</t>
  </si>
  <si>
    <t>aqwert3370</t>
  </si>
  <si>
    <t>storm1529</t>
  </si>
  <si>
    <t>kihoon159</t>
  </si>
  <si>
    <t>piggyda2</t>
  </si>
  <si>
    <t>kmj000809</t>
  </si>
  <si>
    <t>keehu7914</t>
  </si>
  <si>
    <t>dldmswosms</t>
  </si>
  <si>
    <t>alscjf1019</t>
  </si>
  <si>
    <t>kjr06021</t>
  </si>
  <si>
    <t>itmines</t>
  </si>
  <si>
    <t>ciel1632</t>
  </si>
  <si>
    <t>hong0dug</t>
  </si>
  <si>
    <t>ljm7915</t>
  </si>
  <si>
    <t>wdg1773</t>
  </si>
  <si>
    <t>credio89</t>
  </si>
  <si>
    <t>mong109</t>
  </si>
  <si>
    <t>insem1004</t>
  </si>
  <si>
    <t>zetgi0215</t>
  </si>
  <si>
    <t>hyun0108</t>
  </si>
  <si>
    <t>star01hie</t>
  </si>
  <si>
    <t>tghfhd35 </t>
  </si>
  <si>
    <t>moonju0707 </t>
  </si>
  <si>
    <t>상표법</t>
    <phoneticPr fontId="3" type="noConversion"/>
  </si>
  <si>
    <t>민사소송법</t>
    <phoneticPr fontId="1" type="noConversion"/>
  </si>
  <si>
    <t>THE PREMIUM
2차  전국모의고사(1회)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</si>
</sst>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나눔고딕"/>
      <family val="3"/>
      <charset val="129"/>
    </font>
    <font>
      <sz val="8"/>
      <name val="맑은 고딕"/>
      <family val="3"/>
      <charset val="129"/>
      <scheme val="minor"/>
    </font>
    <font>
      <b/>
      <sz val="10"/>
      <color theme="1"/>
      <name val="나눔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돋움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10"/>
      <name val="돋움"/>
      <family val="3"/>
      <charset val="129"/>
    </font>
    <font>
      <sz val="14"/>
      <color theme="1"/>
      <name val="나눔고딕 ExtraBold"/>
      <family val="3"/>
      <charset val="129"/>
    </font>
    <font>
      <sz val="28"/>
      <color theme="1"/>
      <name val="나눔고딕 ExtraBold"/>
      <family val="3"/>
      <charset val="129"/>
    </font>
    <font>
      <sz val="10"/>
      <color rgb="FF000000"/>
      <name val="나눔고딕"/>
      <family val="3"/>
      <charset val="129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3" fillId="0" borderId="0"/>
  </cellStyleXfs>
  <cellXfs count="2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9" fillId="4" borderId="9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" xfId="2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3">
    <cellStyle name="표준" xfId="0" builtinId="0"/>
    <cellStyle name="표준 2" xfId="1" xr:uid="{875AC670-3B60-40ED-BAE8-90D13049C1BF}"/>
    <cellStyle name="표준 3" xfId="2" xr:uid="{AC809CA7-E65C-448C-94C0-00FB4A502CB2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</a:rPr>
              <a:t>THE PREMIUM</a:t>
            </a:r>
            <a:endParaRPr lang="ko-KR" altLang="ko-KR">
              <a:effectLst/>
            </a:endParaRPr>
          </a:p>
          <a:p>
            <a:pPr>
              <a:defRPr/>
            </a:pPr>
            <a:r>
              <a:rPr lang="en-US" altLang="ko-KR" sz="1800" b="0" i="0" baseline="0">
                <a:effectLst/>
              </a:rPr>
              <a:t>2</a:t>
            </a:r>
            <a:r>
              <a:rPr lang="ko-KR" altLang="ko-KR" sz="1800" b="0" i="0" baseline="0">
                <a:effectLst/>
              </a:rPr>
              <a:t>차  전국모의고사</a:t>
            </a:r>
            <a:r>
              <a:rPr lang="en-US" altLang="ko-KR" sz="1800" b="0" i="0" baseline="0">
                <a:effectLst/>
              </a:rPr>
              <a:t>(1</a:t>
            </a:r>
            <a:r>
              <a:rPr lang="ko-KR" altLang="ko-KR" sz="1800" b="0" i="0" baseline="0">
                <a:effectLst/>
              </a:rPr>
              <a:t>회</a:t>
            </a:r>
            <a:r>
              <a:rPr lang="en-US" altLang="ko-KR" sz="1800" b="0" i="0" baseline="0">
                <a:effectLst/>
              </a:rPr>
              <a:t>)</a:t>
            </a:r>
            <a:endParaRPr lang="ko-KR" altLang="ko-KR">
              <a:effectLst/>
            </a:endParaRPr>
          </a:p>
        </c:rich>
      </c:tx>
      <c:layout>
        <c:manualLayout>
          <c:xMode val="edge"/>
          <c:yMode val="edge"/>
          <c:x val="0.2907908173547159"/>
          <c:y val="1.64176520079419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전체통계표!$S$4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전체통계표!$R$5:$R$41</c15:sqref>
                  </c15:fullRef>
                </c:ext>
              </c:extLst>
              <c:f>전체통계표!$R$5:$R$40</c:f>
              <c:numCache>
                <c:formatCode>General</c:formatCode>
                <c:ptCount val="36"/>
                <c:pt idx="0">
                  <c:v>70</c:v>
                </c:pt>
                <c:pt idx="1">
                  <c:v>69</c:v>
                </c:pt>
                <c:pt idx="2">
                  <c:v>68</c:v>
                </c:pt>
                <c:pt idx="3">
                  <c:v>67</c:v>
                </c:pt>
                <c:pt idx="4">
                  <c:v>66</c:v>
                </c:pt>
                <c:pt idx="5">
                  <c:v>65</c:v>
                </c:pt>
                <c:pt idx="6">
                  <c:v>64</c:v>
                </c:pt>
                <c:pt idx="7">
                  <c:v>63</c:v>
                </c:pt>
                <c:pt idx="8">
                  <c:v>62</c:v>
                </c:pt>
                <c:pt idx="9">
                  <c:v>61</c:v>
                </c:pt>
                <c:pt idx="10">
                  <c:v>60</c:v>
                </c:pt>
                <c:pt idx="11">
                  <c:v>59</c:v>
                </c:pt>
                <c:pt idx="12">
                  <c:v>58</c:v>
                </c:pt>
                <c:pt idx="13">
                  <c:v>57</c:v>
                </c:pt>
                <c:pt idx="14">
                  <c:v>56</c:v>
                </c:pt>
                <c:pt idx="15">
                  <c:v>55</c:v>
                </c:pt>
                <c:pt idx="16">
                  <c:v>54</c:v>
                </c:pt>
                <c:pt idx="17">
                  <c:v>53</c:v>
                </c:pt>
                <c:pt idx="18">
                  <c:v>52</c:v>
                </c:pt>
                <c:pt idx="19">
                  <c:v>51.5</c:v>
                </c:pt>
                <c:pt idx="20">
                  <c:v>50</c:v>
                </c:pt>
                <c:pt idx="21">
                  <c:v>49</c:v>
                </c:pt>
                <c:pt idx="22">
                  <c:v>48</c:v>
                </c:pt>
                <c:pt idx="23">
                  <c:v>47</c:v>
                </c:pt>
                <c:pt idx="24">
                  <c:v>46</c:v>
                </c:pt>
                <c:pt idx="25">
                  <c:v>45.5</c:v>
                </c:pt>
                <c:pt idx="26">
                  <c:v>44</c:v>
                </c:pt>
                <c:pt idx="27">
                  <c:v>43</c:v>
                </c:pt>
                <c:pt idx="28">
                  <c:v>42</c:v>
                </c:pt>
                <c:pt idx="29">
                  <c:v>41</c:v>
                </c:pt>
                <c:pt idx="30">
                  <c:v>40.799999999999997</c:v>
                </c:pt>
                <c:pt idx="31">
                  <c:v>39</c:v>
                </c:pt>
                <c:pt idx="32">
                  <c:v>38.5</c:v>
                </c:pt>
                <c:pt idx="33">
                  <c:v>31.3</c:v>
                </c:pt>
                <c:pt idx="34">
                  <c:v>29.5</c:v>
                </c:pt>
                <c:pt idx="35">
                  <c:v>28.3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전체통계표!$S$5:$S$41</c15:sqref>
                  </c15:fullRef>
                </c:ext>
              </c:extLst>
              <c:f>전체통계표!$S$5:$S$40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D-459C-9E17-638EA83AE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전체통계표!$R$4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전체통계표!$R$5:$R$41</c15:sqref>
                        </c15:fullRef>
                        <c15:formulaRef>
                          <c15:sqref>전체통계표!$R$5:$R$40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70</c:v>
                      </c:pt>
                      <c:pt idx="1">
                        <c:v>69</c:v>
                      </c:pt>
                      <c:pt idx="2">
                        <c:v>68</c:v>
                      </c:pt>
                      <c:pt idx="3">
                        <c:v>67</c:v>
                      </c:pt>
                      <c:pt idx="4">
                        <c:v>66</c:v>
                      </c:pt>
                      <c:pt idx="5">
                        <c:v>65</c:v>
                      </c:pt>
                      <c:pt idx="6">
                        <c:v>64</c:v>
                      </c:pt>
                      <c:pt idx="7">
                        <c:v>63</c:v>
                      </c:pt>
                      <c:pt idx="8">
                        <c:v>62</c:v>
                      </c:pt>
                      <c:pt idx="9">
                        <c:v>61</c:v>
                      </c:pt>
                      <c:pt idx="10">
                        <c:v>60</c:v>
                      </c:pt>
                      <c:pt idx="11">
                        <c:v>59</c:v>
                      </c:pt>
                      <c:pt idx="12">
                        <c:v>58</c:v>
                      </c:pt>
                      <c:pt idx="13">
                        <c:v>57</c:v>
                      </c:pt>
                      <c:pt idx="14">
                        <c:v>56</c:v>
                      </c:pt>
                      <c:pt idx="15">
                        <c:v>55</c:v>
                      </c:pt>
                      <c:pt idx="16">
                        <c:v>54</c:v>
                      </c:pt>
                      <c:pt idx="17">
                        <c:v>53</c:v>
                      </c:pt>
                      <c:pt idx="18">
                        <c:v>52</c:v>
                      </c:pt>
                      <c:pt idx="19">
                        <c:v>51.5</c:v>
                      </c:pt>
                      <c:pt idx="20">
                        <c:v>50</c:v>
                      </c:pt>
                      <c:pt idx="21">
                        <c:v>49</c:v>
                      </c:pt>
                      <c:pt idx="22">
                        <c:v>48</c:v>
                      </c:pt>
                      <c:pt idx="23">
                        <c:v>47</c:v>
                      </c:pt>
                      <c:pt idx="24">
                        <c:v>46</c:v>
                      </c:pt>
                      <c:pt idx="25">
                        <c:v>45.5</c:v>
                      </c:pt>
                      <c:pt idx="26">
                        <c:v>44</c:v>
                      </c:pt>
                      <c:pt idx="27">
                        <c:v>43</c:v>
                      </c:pt>
                      <c:pt idx="28">
                        <c:v>42</c:v>
                      </c:pt>
                      <c:pt idx="29">
                        <c:v>41</c:v>
                      </c:pt>
                      <c:pt idx="30">
                        <c:v>40.799999999999997</c:v>
                      </c:pt>
                      <c:pt idx="31">
                        <c:v>39</c:v>
                      </c:pt>
                      <c:pt idx="32">
                        <c:v>38.5</c:v>
                      </c:pt>
                      <c:pt idx="33">
                        <c:v>31.3</c:v>
                      </c:pt>
                      <c:pt idx="34">
                        <c:v>29.5</c:v>
                      </c:pt>
                      <c:pt idx="35">
                        <c:v>28.3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전체통계표!$R$5:$R$41</c15:sqref>
                        </c15:fullRef>
                        <c15:formulaRef>
                          <c15:sqref>전체통계표!$R$5:$R$40</c15:sqref>
                        </c15:formulaRef>
                      </c:ext>
                    </c:extLst>
                    <c:numCache>
                      <c:formatCode>General</c:formatCode>
                      <c:ptCount val="36"/>
                      <c:pt idx="0">
                        <c:v>70</c:v>
                      </c:pt>
                      <c:pt idx="1">
                        <c:v>69</c:v>
                      </c:pt>
                      <c:pt idx="2">
                        <c:v>68</c:v>
                      </c:pt>
                      <c:pt idx="3">
                        <c:v>67</c:v>
                      </c:pt>
                      <c:pt idx="4">
                        <c:v>66</c:v>
                      </c:pt>
                      <c:pt idx="5">
                        <c:v>65</c:v>
                      </c:pt>
                      <c:pt idx="6">
                        <c:v>64</c:v>
                      </c:pt>
                      <c:pt idx="7">
                        <c:v>63</c:v>
                      </c:pt>
                      <c:pt idx="8">
                        <c:v>62</c:v>
                      </c:pt>
                      <c:pt idx="9">
                        <c:v>61</c:v>
                      </c:pt>
                      <c:pt idx="10">
                        <c:v>60</c:v>
                      </c:pt>
                      <c:pt idx="11">
                        <c:v>59</c:v>
                      </c:pt>
                      <c:pt idx="12">
                        <c:v>58</c:v>
                      </c:pt>
                      <c:pt idx="13">
                        <c:v>57</c:v>
                      </c:pt>
                      <c:pt idx="14">
                        <c:v>56</c:v>
                      </c:pt>
                      <c:pt idx="15">
                        <c:v>55</c:v>
                      </c:pt>
                      <c:pt idx="16">
                        <c:v>54</c:v>
                      </c:pt>
                      <c:pt idx="17">
                        <c:v>53</c:v>
                      </c:pt>
                      <c:pt idx="18">
                        <c:v>52</c:v>
                      </c:pt>
                      <c:pt idx="19">
                        <c:v>51.5</c:v>
                      </c:pt>
                      <c:pt idx="20">
                        <c:v>50</c:v>
                      </c:pt>
                      <c:pt idx="21">
                        <c:v>49</c:v>
                      </c:pt>
                      <c:pt idx="22">
                        <c:v>48</c:v>
                      </c:pt>
                      <c:pt idx="23">
                        <c:v>47</c:v>
                      </c:pt>
                      <c:pt idx="24">
                        <c:v>46</c:v>
                      </c:pt>
                      <c:pt idx="25">
                        <c:v>45.5</c:v>
                      </c:pt>
                      <c:pt idx="26">
                        <c:v>44</c:v>
                      </c:pt>
                      <c:pt idx="27">
                        <c:v>43</c:v>
                      </c:pt>
                      <c:pt idx="28">
                        <c:v>42</c:v>
                      </c:pt>
                      <c:pt idx="29">
                        <c:v>41</c:v>
                      </c:pt>
                      <c:pt idx="30">
                        <c:v>40.799999999999997</c:v>
                      </c:pt>
                      <c:pt idx="31">
                        <c:v>39</c:v>
                      </c:pt>
                      <c:pt idx="32">
                        <c:v>38.5</c:v>
                      </c:pt>
                      <c:pt idx="33">
                        <c:v>31.3</c:v>
                      </c:pt>
                      <c:pt idx="34">
                        <c:v>29.5</c:v>
                      </c:pt>
                      <c:pt idx="35">
                        <c:v>28.3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9DD-459C-9E17-638EA83AE7AE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</a:rPr>
              <a:t>THE PREMIUM</a:t>
            </a:r>
            <a:endParaRPr lang="ko-KR" altLang="ko-KR">
              <a:effectLst/>
            </a:endParaRPr>
          </a:p>
          <a:p>
            <a:pPr>
              <a:defRPr/>
            </a:pPr>
            <a:r>
              <a:rPr lang="en-US" altLang="ko-KR" sz="1800" b="0" i="0" baseline="0">
                <a:effectLst/>
              </a:rPr>
              <a:t>2</a:t>
            </a:r>
            <a:r>
              <a:rPr lang="ko-KR" altLang="ko-KR" sz="1800" b="0" i="0" baseline="0">
                <a:effectLst/>
              </a:rPr>
              <a:t>차  전국모의고사</a:t>
            </a:r>
            <a:r>
              <a:rPr lang="en-US" altLang="ko-KR" sz="1800" b="0" i="0" baseline="0">
                <a:effectLst/>
              </a:rPr>
              <a:t>(1</a:t>
            </a:r>
            <a:r>
              <a:rPr lang="ko-KR" altLang="ko-KR" sz="1800" b="0" i="0" baseline="0">
                <a:effectLst/>
              </a:rPr>
              <a:t>회</a:t>
            </a:r>
            <a:r>
              <a:rPr lang="en-US" altLang="ko-KR" sz="1800" b="0" i="0" baseline="0">
                <a:effectLst/>
              </a:rPr>
              <a:t>)- </a:t>
            </a:r>
            <a:r>
              <a:rPr lang="ko-KR" altLang="en-US" sz="1800" b="0" i="0" baseline="0">
                <a:effectLst/>
              </a:rPr>
              <a:t>특허법</a:t>
            </a:r>
            <a:endParaRPr lang="ko-KR" altLang="ko-KR">
              <a:effectLst/>
            </a:endParaRPr>
          </a:p>
        </c:rich>
      </c:tx>
      <c:layout>
        <c:manualLayout>
          <c:xMode val="edge"/>
          <c:yMode val="edge"/>
          <c:x val="0.18436206864558272"/>
          <c:y val="1.8685337171669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특허법통계표!$P$4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특허법통계표!$O$5:$O$40</c15:sqref>
                  </c15:fullRef>
                </c:ext>
              </c:extLst>
              <c:f>특허법통계표!$O$5:$O$39</c:f>
              <c:numCache>
                <c:formatCode>General</c:formatCode>
                <c:ptCount val="35"/>
                <c:pt idx="0">
                  <c:v>70</c:v>
                </c:pt>
                <c:pt idx="1">
                  <c:v>69</c:v>
                </c:pt>
                <c:pt idx="2">
                  <c:v>68</c:v>
                </c:pt>
                <c:pt idx="3">
                  <c:v>67</c:v>
                </c:pt>
                <c:pt idx="4">
                  <c:v>66</c:v>
                </c:pt>
                <c:pt idx="5">
                  <c:v>65</c:v>
                </c:pt>
                <c:pt idx="6">
                  <c:v>64</c:v>
                </c:pt>
                <c:pt idx="7">
                  <c:v>63</c:v>
                </c:pt>
                <c:pt idx="8">
                  <c:v>62</c:v>
                </c:pt>
                <c:pt idx="9">
                  <c:v>61</c:v>
                </c:pt>
                <c:pt idx="10">
                  <c:v>60</c:v>
                </c:pt>
                <c:pt idx="11">
                  <c:v>59</c:v>
                </c:pt>
                <c:pt idx="12">
                  <c:v>58</c:v>
                </c:pt>
                <c:pt idx="13">
                  <c:v>57</c:v>
                </c:pt>
                <c:pt idx="14">
                  <c:v>56</c:v>
                </c:pt>
                <c:pt idx="15">
                  <c:v>55</c:v>
                </c:pt>
                <c:pt idx="16">
                  <c:v>54</c:v>
                </c:pt>
                <c:pt idx="17">
                  <c:v>53</c:v>
                </c:pt>
                <c:pt idx="18">
                  <c:v>52</c:v>
                </c:pt>
                <c:pt idx="19">
                  <c:v>51</c:v>
                </c:pt>
                <c:pt idx="20">
                  <c:v>50</c:v>
                </c:pt>
                <c:pt idx="21">
                  <c:v>49</c:v>
                </c:pt>
                <c:pt idx="22">
                  <c:v>48</c:v>
                </c:pt>
                <c:pt idx="23">
                  <c:v>47</c:v>
                </c:pt>
                <c:pt idx="24">
                  <c:v>46</c:v>
                </c:pt>
                <c:pt idx="25">
                  <c:v>45.5</c:v>
                </c:pt>
                <c:pt idx="26">
                  <c:v>44</c:v>
                </c:pt>
                <c:pt idx="27">
                  <c:v>43</c:v>
                </c:pt>
                <c:pt idx="28">
                  <c:v>42</c:v>
                </c:pt>
                <c:pt idx="29">
                  <c:v>41</c:v>
                </c:pt>
                <c:pt idx="30">
                  <c:v>40</c:v>
                </c:pt>
                <c:pt idx="31">
                  <c:v>39</c:v>
                </c:pt>
                <c:pt idx="32">
                  <c:v>38</c:v>
                </c:pt>
                <c:pt idx="33">
                  <c:v>37.5</c:v>
                </c:pt>
                <c:pt idx="34">
                  <c:v>36.5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특허법통계표!$P$5:$P$40</c15:sqref>
                  </c15:fullRef>
                </c:ext>
              </c:extLst>
              <c:f>특허법통계표!$P$5:$P$39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E-41BA-AC65-2F6A67257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특허법통계표!$O$4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특허법통계표!$O$5:$O$40</c15:sqref>
                        </c15:fullRef>
                        <c15:formulaRef>
                          <c15:sqref>특허법통계표!$O$5:$O$39</c15:sqref>
                        </c15:formulaRef>
                      </c:ext>
                    </c:extLst>
                    <c:numCache>
                      <c:formatCode>General</c:formatCode>
                      <c:ptCount val="35"/>
                      <c:pt idx="0">
                        <c:v>70</c:v>
                      </c:pt>
                      <c:pt idx="1">
                        <c:v>69</c:v>
                      </c:pt>
                      <c:pt idx="2">
                        <c:v>68</c:v>
                      </c:pt>
                      <c:pt idx="3">
                        <c:v>67</c:v>
                      </c:pt>
                      <c:pt idx="4">
                        <c:v>66</c:v>
                      </c:pt>
                      <c:pt idx="5">
                        <c:v>65</c:v>
                      </c:pt>
                      <c:pt idx="6">
                        <c:v>64</c:v>
                      </c:pt>
                      <c:pt idx="7">
                        <c:v>63</c:v>
                      </c:pt>
                      <c:pt idx="8">
                        <c:v>62</c:v>
                      </c:pt>
                      <c:pt idx="9">
                        <c:v>61</c:v>
                      </c:pt>
                      <c:pt idx="10">
                        <c:v>60</c:v>
                      </c:pt>
                      <c:pt idx="11">
                        <c:v>59</c:v>
                      </c:pt>
                      <c:pt idx="12">
                        <c:v>58</c:v>
                      </c:pt>
                      <c:pt idx="13">
                        <c:v>57</c:v>
                      </c:pt>
                      <c:pt idx="14">
                        <c:v>56</c:v>
                      </c:pt>
                      <c:pt idx="15">
                        <c:v>55</c:v>
                      </c:pt>
                      <c:pt idx="16">
                        <c:v>54</c:v>
                      </c:pt>
                      <c:pt idx="17">
                        <c:v>53</c:v>
                      </c:pt>
                      <c:pt idx="18">
                        <c:v>52</c:v>
                      </c:pt>
                      <c:pt idx="19">
                        <c:v>51</c:v>
                      </c:pt>
                      <c:pt idx="20">
                        <c:v>50</c:v>
                      </c:pt>
                      <c:pt idx="21">
                        <c:v>49</c:v>
                      </c:pt>
                      <c:pt idx="22">
                        <c:v>48</c:v>
                      </c:pt>
                      <c:pt idx="23">
                        <c:v>47</c:v>
                      </c:pt>
                      <c:pt idx="24">
                        <c:v>46</c:v>
                      </c:pt>
                      <c:pt idx="25">
                        <c:v>45.5</c:v>
                      </c:pt>
                      <c:pt idx="26">
                        <c:v>44</c:v>
                      </c:pt>
                      <c:pt idx="27">
                        <c:v>43</c:v>
                      </c:pt>
                      <c:pt idx="28">
                        <c:v>42</c:v>
                      </c:pt>
                      <c:pt idx="29">
                        <c:v>41</c:v>
                      </c:pt>
                      <c:pt idx="30">
                        <c:v>40</c:v>
                      </c:pt>
                      <c:pt idx="31">
                        <c:v>39</c:v>
                      </c:pt>
                      <c:pt idx="32">
                        <c:v>38</c:v>
                      </c:pt>
                      <c:pt idx="33">
                        <c:v>37.5</c:v>
                      </c:pt>
                      <c:pt idx="34">
                        <c:v>36.5</c:v>
                      </c:pt>
                      <c:pt idx="35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특허법통계표!$O$6:$O$40</c15:sqref>
                        </c15:fullRef>
                        <c15:formulaRef>
                          <c15:sqref>특허법통계표!$O$6:$O$40</c15:sqref>
                        </c15:formulaRef>
                      </c:ext>
                    </c:extLst>
                    <c:numCache>
                      <c:formatCode>General</c:formatCode>
                      <c:ptCount val="35"/>
                      <c:pt idx="0">
                        <c:v>69</c:v>
                      </c:pt>
                      <c:pt idx="1">
                        <c:v>68</c:v>
                      </c:pt>
                      <c:pt idx="2">
                        <c:v>67</c:v>
                      </c:pt>
                      <c:pt idx="3">
                        <c:v>66</c:v>
                      </c:pt>
                      <c:pt idx="4">
                        <c:v>65</c:v>
                      </c:pt>
                      <c:pt idx="5">
                        <c:v>64</c:v>
                      </c:pt>
                      <c:pt idx="6">
                        <c:v>63</c:v>
                      </c:pt>
                      <c:pt idx="7">
                        <c:v>62</c:v>
                      </c:pt>
                      <c:pt idx="8">
                        <c:v>61</c:v>
                      </c:pt>
                      <c:pt idx="9">
                        <c:v>60</c:v>
                      </c:pt>
                      <c:pt idx="10">
                        <c:v>59</c:v>
                      </c:pt>
                      <c:pt idx="11">
                        <c:v>58</c:v>
                      </c:pt>
                      <c:pt idx="12">
                        <c:v>57</c:v>
                      </c:pt>
                      <c:pt idx="13">
                        <c:v>56</c:v>
                      </c:pt>
                      <c:pt idx="14">
                        <c:v>55</c:v>
                      </c:pt>
                      <c:pt idx="15">
                        <c:v>54</c:v>
                      </c:pt>
                      <c:pt idx="16">
                        <c:v>53</c:v>
                      </c:pt>
                      <c:pt idx="17">
                        <c:v>52</c:v>
                      </c:pt>
                      <c:pt idx="18">
                        <c:v>51</c:v>
                      </c:pt>
                      <c:pt idx="19">
                        <c:v>50</c:v>
                      </c:pt>
                      <c:pt idx="20">
                        <c:v>49</c:v>
                      </c:pt>
                      <c:pt idx="21">
                        <c:v>48</c:v>
                      </c:pt>
                      <c:pt idx="22">
                        <c:v>47</c:v>
                      </c:pt>
                      <c:pt idx="23">
                        <c:v>46</c:v>
                      </c:pt>
                      <c:pt idx="24">
                        <c:v>45.5</c:v>
                      </c:pt>
                      <c:pt idx="25">
                        <c:v>44</c:v>
                      </c:pt>
                      <c:pt idx="26">
                        <c:v>43</c:v>
                      </c:pt>
                      <c:pt idx="27">
                        <c:v>42</c:v>
                      </c:pt>
                      <c:pt idx="28">
                        <c:v>41</c:v>
                      </c:pt>
                      <c:pt idx="29">
                        <c:v>40</c:v>
                      </c:pt>
                      <c:pt idx="30">
                        <c:v>39</c:v>
                      </c:pt>
                      <c:pt idx="31">
                        <c:v>38</c:v>
                      </c:pt>
                      <c:pt idx="32">
                        <c:v>37.5</c:v>
                      </c:pt>
                      <c:pt idx="33">
                        <c:v>36.5</c:v>
                      </c:pt>
                      <c:pt idx="3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C0E-41BA-AC65-2F6A67257FE5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</a:rPr>
              <a:t>THE PREMIUM</a:t>
            </a:r>
            <a:endParaRPr lang="ko-KR" altLang="ko-KR">
              <a:effectLst/>
            </a:endParaRPr>
          </a:p>
          <a:p>
            <a:pPr>
              <a:defRPr/>
            </a:pPr>
            <a:r>
              <a:rPr lang="en-US" altLang="ko-KR" sz="1800" b="0" i="0" baseline="0">
                <a:effectLst/>
              </a:rPr>
              <a:t>2</a:t>
            </a:r>
            <a:r>
              <a:rPr lang="ko-KR" altLang="ko-KR" sz="1800" b="0" i="0" baseline="0">
                <a:effectLst/>
              </a:rPr>
              <a:t>차  전국모의고사</a:t>
            </a:r>
            <a:r>
              <a:rPr lang="en-US" altLang="ko-KR" sz="1800" b="0" i="0" baseline="0">
                <a:effectLst/>
              </a:rPr>
              <a:t>(1</a:t>
            </a:r>
            <a:r>
              <a:rPr lang="ko-KR" altLang="ko-KR" sz="1800" b="0" i="0" baseline="0">
                <a:effectLst/>
              </a:rPr>
              <a:t>회</a:t>
            </a:r>
            <a:r>
              <a:rPr lang="en-US" altLang="ko-KR" sz="1800" b="0" i="0" baseline="0">
                <a:effectLst/>
              </a:rPr>
              <a:t>) - </a:t>
            </a:r>
            <a:r>
              <a:rPr lang="ko-KR" altLang="en-US" sz="1800" b="0" i="0" baseline="0">
                <a:effectLst/>
              </a:rPr>
              <a:t>상표법</a:t>
            </a:r>
            <a:endParaRPr lang="en-US" altLang="ko-KR" sz="1800" b="0" i="0" baseline="0">
              <a:effectLst/>
            </a:endParaRPr>
          </a:p>
        </c:rich>
      </c:tx>
      <c:layout>
        <c:manualLayout>
          <c:xMode val="edge"/>
          <c:yMode val="edge"/>
          <c:x val="0.18943006926450806"/>
          <c:y val="1.71242718613675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>
        <c:manualLayout>
          <c:layoutTarget val="inner"/>
          <c:xMode val="edge"/>
          <c:yMode val="edge"/>
          <c:x val="0.11227837811629431"/>
          <c:y val="0.13002629227321838"/>
          <c:w val="0.85406985351775666"/>
          <c:h val="0.84491811782232618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상표법통계표!$P$4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상표법통계표!$O$5:$O$40</c15:sqref>
                  </c15:fullRef>
                </c:ext>
              </c:extLst>
              <c:f>상표법통계표!$O$5:$O$39</c:f>
              <c:numCache>
                <c:formatCode>General</c:formatCode>
                <c:ptCount val="35"/>
                <c:pt idx="0">
                  <c:v>70</c:v>
                </c:pt>
                <c:pt idx="1">
                  <c:v>69</c:v>
                </c:pt>
                <c:pt idx="2">
                  <c:v>68</c:v>
                </c:pt>
                <c:pt idx="3">
                  <c:v>67</c:v>
                </c:pt>
                <c:pt idx="4">
                  <c:v>66</c:v>
                </c:pt>
                <c:pt idx="5">
                  <c:v>65</c:v>
                </c:pt>
                <c:pt idx="6">
                  <c:v>64</c:v>
                </c:pt>
                <c:pt idx="7">
                  <c:v>63</c:v>
                </c:pt>
                <c:pt idx="8">
                  <c:v>62</c:v>
                </c:pt>
                <c:pt idx="9">
                  <c:v>61</c:v>
                </c:pt>
                <c:pt idx="10">
                  <c:v>60</c:v>
                </c:pt>
                <c:pt idx="11">
                  <c:v>59</c:v>
                </c:pt>
                <c:pt idx="12">
                  <c:v>58</c:v>
                </c:pt>
                <c:pt idx="13">
                  <c:v>57</c:v>
                </c:pt>
                <c:pt idx="14">
                  <c:v>56</c:v>
                </c:pt>
                <c:pt idx="15">
                  <c:v>55</c:v>
                </c:pt>
                <c:pt idx="16">
                  <c:v>54</c:v>
                </c:pt>
                <c:pt idx="17">
                  <c:v>53</c:v>
                </c:pt>
                <c:pt idx="18">
                  <c:v>52</c:v>
                </c:pt>
                <c:pt idx="19">
                  <c:v>51</c:v>
                </c:pt>
                <c:pt idx="20">
                  <c:v>50</c:v>
                </c:pt>
                <c:pt idx="21">
                  <c:v>49</c:v>
                </c:pt>
                <c:pt idx="22">
                  <c:v>48</c:v>
                </c:pt>
                <c:pt idx="23">
                  <c:v>47</c:v>
                </c:pt>
                <c:pt idx="24">
                  <c:v>46</c:v>
                </c:pt>
                <c:pt idx="25">
                  <c:v>45.5</c:v>
                </c:pt>
                <c:pt idx="26">
                  <c:v>44</c:v>
                </c:pt>
                <c:pt idx="27">
                  <c:v>43</c:v>
                </c:pt>
                <c:pt idx="28">
                  <c:v>42</c:v>
                </c:pt>
                <c:pt idx="29">
                  <c:v>41</c:v>
                </c:pt>
                <c:pt idx="30">
                  <c:v>40</c:v>
                </c:pt>
                <c:pt idx="31">
                  <c:v>39</c:v>
                </c:pt>
                <c:pt idx="32">
                  <c:v>38</c:v>
                </c:pt>
                <c:pt idx="33">
                  <c:v>37.5</c:v>
                </c:pt>
                <c:pt idx="34">
                  <c:v>36.5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상표법통계표!$P$5:$P$40</c15:sqref>
                  </c15:fullRef>
                </c:ext>
              </c:extLst>
              <c:f>상표법통계표!$P$5:$P$39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A-4A0E-B45D-D186AC4FD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상표법통계표!$O$4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상표법통계표!$O$5:$O$40</c15:sqref>
                        </c15:fullRef>
                        <c15:formulaRef>
                          <c15:sqref>상표법통계표!$O$5:$O$39</c15:sqref>
                        </c15:formulaRef>
                      </c:ext>
                    </c:extLst>
                    <c:numCache>
                      <c:formatCode>General</c:formatCode>
                      <c:ptCount val="35"/>
                      <c:pt idx="0">
                        <c:v>70</c:v>
                      </c:pt>
                      <c:pt idx="1">
                        <c:v>69</c:v>
                      </c:pt>
                      <c:pt idx="2">
                        <c:v>68</c:v>
                      </c:pt>
                      <c:pt idx="3">
                        <c:v>67</c:v>
                      </c:pt>
                      <c:pt idx="4">
                        <c:v>66</c:v>
                      </c:pt>
                      <c:pt idx="5">
                        <c:v>65</c:v>
                      </c:pt>
                      <c:pt idx="6">
                        <c:v>64</c:v>
                      </c:pt>
                      <c:pt idx="7">
                        <c:v>63</c:v>
                      </c:pt>
                      <c:pt idx="8">
                        <c:v>62</c:v>
                      </c:pt>
                      <c:pt idx="9">
                        <c:v>61</c:v>
                      </c:pt>
                      <c:pt idx="10">
                        <c:v>60</c:v>
                      </c:pt>
                      <c:pt idx="11">
                        <c:v>59</c:v>
                      </c:pt>
                      <c:pt idx="12">
                        <c:v>58</c:v>
                      </c:pt>
                      <c:pt idx="13">
                        <c:v>57</c:v>
                      </c:pt>
                      <c:pt idx="14">
                        <c:v>56</c:v>
                      </c:pt>
                      <c:pt idx="15">
                        <c:v>55</c:v>
                      </c:pt>
                      <c:pt idx="16">
                        <c:v>54</c:v>
                      </c:pt>
                      <c:pt idx="17">
                        <c:v>53</c:v>
                      </c:pt>
                      <c:pt idx="18">
                        <c:v>52</c:v>
                      </c:pt>
                      <c:pt idx="19">
                        <c:v>51</c:v>
                      </c:pt>
                      <c:pt idx="20">
                        <c:v>50</c:v>
                      </c:pt>
                      <c:pt idx="21">
                        <c:v>49</c:v>
                      </c:pt>
                      <c:pt idx="22">
                        <c:v>48</c:v>
                      </c:pt>
                      <c:pt idx="23">
                        <c:v>47</c:v>
                      </c:pt>
                      <c:pt idx="24">
                        <c:v>46</c:v>
                      </c:pt>
                      <c:pt idx="25">
                        <c:v>45.5</c:v>
                      </c:pt>
                      <c:pt idx="26">
                        <c:v>44</c:v>
                      </c:pt>
                      <c:pt idx="27">
                        <c:v>43</c:v>
                      </c:pt>
                      <c:pt idx="28">
                        <c:v>42</c:v>
                      </c:pt>
                      <c:pt idx="29">
                        <c:v>41</c:v>
                      </c:pt>
                      <c:pt idx="30">
                        <c:v>40</c:v>
                      </c:pt>
                      <c:pt idx="31">
                        <c:v>39</c:v>
                      </c:pt>
                      <c:pt idx="32">
                        <c:v>38</c:v>
                      </c:pt>
                      <c:pt idx="33">
                        <c:v>37.5</c:v>
                      </c:pt>
                      <c:pt idx="34">
                        <c:v>36.5</c:v>
                      </c:pt>
                      <c:pt idx="35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상표법통계표!$O$6:$O$40</c15:sqref>
                        </c15:fullRef>
                        <c15:formulaRef>
                          <c15:sqref>상표법통계표!$O$6:$O$40</c15:sqref>
                        </c15:formulaRef>
                      </c:ext>
                    </c:extLst>
                    <c:numCache>
                      <c:formatCode>General</c:formatCode>
                      <c:ptCount val="35"/>
                      <c:pt idx="0">
                        <c:v>69</c:v>
                      </c:pt>
                      <c:pt idx="1">
                        <c:v>68</c:v>
                      </c:pt>
                      <c:pt idx="2">
                        <c:v>67</c:v>
                      </c:pt>
                      <c:pt idx="3">
                        <c:v>66</c:v>
                      </c:pt>
                      <c:pt idx="4">
                        <c:v>65</c:v>
                      </c:pt>
                      <c:pt idx="5">
                        <c:v>64</c:v>
                      </c:pt>
                      <c:pt idx="6">
                        <c:v>63</c:v>
                      </c:pt>
                      <c:pt idx="7">
                        <c:v>62</c:v>
                      </c:pt>
                      <c:pt idx="8">
                        <c:v>61</c:v>
                      </c:pt>
                      <c:pt idx="9">
                        <c:v>60</c:v>
                      </c:pt>
                      <c:pt idx="10">
                        <c:v>59</c:v>
                      </c:pt>
                      <c:pt idx="11">
                        <c:v>58</c:v>
                      </c:pt>
                      <c:pt idx="12">
                        <c:v>57</c:v>
                      </c:pt>
                      <c:pt idx="13">
                        <c:v>56</c:v>
                      </c:pt>
                      <c:pt idx="14">
                        <c:v>55</c:v>
                      </c:pt>
                      <c:pt idx="15">
                        <c:v>54</c:v>
                      </c:pt>
                      <c:pt idx="16">
                        <c:v>53</c:v>
                      </c:pt>
                      <c:pt idx="17">
                        <c:v>52</c:v>
                      </c:pt>
                      <c:pt idx="18">
                        <c:v>51</c:v>
                      </c:pt>
                      <c:pt idx="19">
                        <c:v>50</c:v>
                      </c:pt>
                      <c:pt idx="20">
                        <c:v>49</c:v>
                      </c:pt>
                      <c:pt idx="21">
                        <c:v>48</c:v>
                      </c:pt>
                      <c:pt idx="22">
                        <c:v>47</c:v>
                      </c:pt>
                      <c:pt idx="23">
                        <c:v>46</c:v>
                      </c:pt>
                      <c:pt idx="24">
                        <c:v>45.5</c:v>
                      </c:pt>
                      <c:pt idx="25">
                        <c:v>44</c:v>
                      </c:pt>
                      <c:pt idx="26">
                        <c:v>43</c:v>
                      </c:pt>
                      <c:pt idx="27">
                        <c:v>42</c:v>
                      </c:pt>
                      <c:pt idx="28">
                        <c:v>41</c:v>
                      </c:pt>
                      <c:pt idx="29">
                        <c:v>40</c:v>
                      </c:pt>
                      <c:pt idx="30">
                        <c:v>39</c:v>
                      </c:pt>
                      <c:pt idx="31">
                        <c:v>38</c:v>
                      </c:pt>
                      <c:pt idx="32">
                        <c:v>37.5</c:v>
                      </c:pt>
                      <c:pt idx="33">
                        <c:v>36.5</c:v>
                      </c:pt>
                      <c:pt idx="3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44A-4A0E-B45D-D186AC4FD506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/>
              <a:t>THE PREMIUM</a:t>
            </a:r>
          </a:p>
          <a:p>
            <a:pPr>
              <a:defRPr/>
            </a:pPr>
            <a:r>
              <a:rPr lang="en-US" altLang="ko-KR" sz="1800"/>
              <a:t>2</a:t>
            </a:r>
            <a:r>
              <a:rPr lang="ko-KR" altLang="en-US" sz="1800"/>
              <a:t>차  전국모의고사</a:t>
            </a:r>
            <a:r>
              <a:rPr lang="en-US" altLang="ko-KR" sz="1800"/>
              <a:t>(1</a:t>
            </a:r>
            <a:r>
              <a:rPr lang="ko-KR" altLang="en-US" sz="1800"/>
              <a:t>회</a:t>
            </a:r>
            <a:r>
              <a:rPr lang="en-US" altLang="ko-KR" sz="1800"/>
              <a:t>) - </a:t>
            </a:r>
            <a:r>
              <a:rPr lang="ko-KR" altLang="en-US" sz="1800"/>
              <a:t>민사소송법</a:t>
            </a:r>
            <a:endParaRPr lang="en-US" altLang="ko-KR" sz="1800" baseline="0"/>
          </a:p>
        </c:rich>
      </c:tx>
      <c:layout>
        <c:manualLayout>
          <c:xMode val="edge"/>
          <c:yMode val="edge"/>
          <c:x val="0.15880715159936487"/>
          <c:y val="1.400214124076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민사소송법통계표!$P$4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민사소송법통계표!$O$5:$O$40</c15:sqref>
                  </c15:fullRef>
                </c:ext>
              </c:extLst>
              <c:f>민사소송법통계표!$O$5:$O$39</c:f>
              <c:numCache>
                <c:formatCode>General</c:formatCode>
                <c:ptCount val="35"/>
                <c:pt idx="0">
                  <c:v>70</c:v>
                </c:pt>
                <c:pt idx="1">
                  <c:v>69</c:v>
                </c:pt>
                <c:pt idx="2">
                  <c:v>68</c:v>
                </c:pt>
                <c:pt idx="3">
                  <c:v>67</c:v>
                </c:pt>
                <c:pt idx="4">
                  <c:v>66</c:v>
                </c:pt>
                <c:pt idx="5">
                  <c:v>65</c:v>
                </c:pt>
                <c:pt idx="6">
                  <c:v>64</c:v>
                </c:pt>
                <c:pt idx="7">
                  <c:v>63</c:v>
                </c:pt>
                <c:pt idx="8">
                  <c:v>62</c:v>
                </c:pt>
                <c:pt idx="9">
                  <c:v>61</c:v>
                </c:pt>
                <c:pt idx="10">
                  <c:v>60</c:v>
                </c:pt>
                <c:pt idx="11">
                  <c:v>59</c:v>
                </c:pt>
                <c:pt idx="12">
                  <c:v>58</c:v>
                </c:pt>
                <c:pt idx="13">
                  <c:v>57</c:v>
                </c:pt>
                <c:pt idx="14">
                  <c:v>56</c:v>
                </c:pt>
                <c:pt idx="15">
                  <c:v>55</c:v>
                </c:pt>
                <c:pt idx="16">
                  <c:v>54</c:v>
                </c:pt>
                <c:pt idx="17">
                  <c:v>53</c:v>
                </c:pt>
                <c:pt idx="18">
                  <c:v>52</c:v>
                </c:pt>
                <c:pt idx="19">
                  <c:v>51</c:v>
                </c:pt>
                <c:pt idx="20">
                  <c:v>50</c:v>
                </c:pt>
                <c:pt idx="21">
                  <c:v>49</c:v>
                </c:pt>
                <c:pt idx="22">
                  <c:v>48</c:v>
                </c:pt>
                <c:pt idx="23">
                  <c:v>47</c:v>
                </c:pt>
                <c:pt idx="24">
                  <c:v>46</c:v>
                </c:pt>
                <c:pt idx="25">
                  <c:v>45</c:v>
                </c:pt>
                <c:pt idx="26">
                  <c:v>44</c:v>
                </c:pt>
                <c:pt idx="27">
                  <c:v>43</c:v>
                </c:pt>
                <c:pt idx="28">
                  <c:v>42</c:v>
                </c:pt>
                <c:pt idx="29">
                  <c:v>41</c:v>
                </c:pt>
                <c:pt idx="30">
                  <c:v>40</c:v>
                </c:pt>
                <c:pt idx="31">
                  <c:v>39</c:v>
                </c:pt>
                <c:pt idx="32">
                  <c:v>38</c:v>
                </c:pt>
                <c:pt idx="33">
                  <c:v>37</c:v>
                </c:pt>
                <c:pt idx="34">
                  <c:v>36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민사소송법통계표!$P$5:$P$40</c15:sqref>
                  </c15:fullRef>
                </c:ext>
              </c:extLst>
              <c:f>민사소송법통계표!$P$5:$P$39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A-4EBE-91CF-70483D066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민사소송법통계표!$O$4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민사소송법통계표!$O$5:$O$40</c15:sqref>
                        </c15:fullRef>
                        <c15:formulaRef>
                          <c15:sqref>민사소송법통계표!$O$5:$O$39</c15:sqref>
                        </c15:formulaRef>
                      </c:ext>
                    </c:extLst>
                    <c:numCache>
                      <c:formatCode>General</c:formatCode>
                      <c:ptCount val="35"/>
                      <c:pt idx="0">
                        <c:v>70</c:v>
                      </c:pt>
                      <c:pt idx="1">
                        <c:v>69</c:v>
                      </c:pt>
                      <c:pt idx="2">
                        <c:v>68</c:v>
                      </c:pt>
                      <c:pt idx="3">
                        <c:v>67</c:v>
                      </c:pt>
                      <c:pt idx="4">
                        <c:v>66</c:v>
                      </c:pt>
                      <c:pt idx="5">
                        <c:v>65</c:v>
                      </c:pt>
                      <c:pt idx="6">
                        <c:v>64</c:v>
                      </c:pt>
                      <c:pt idx="7">
                        <c:v>63</c:v>
                      </c:pt>
                      <c:pt idx="8">
                        <c:v>62</c:v>
                      </c:pt>
                      <c:pt idx="9">
                        <c:v>61</c:v>
                      </c:pt>
                      <c:pt idx="10">
                        <c:v>60</c:v>
                      </c:pt>
                      <c:pt idx="11">
                        <c:v>59</c:v>
                      </c:pt>
                      <c:pt idx="12">
                        <c:v>58</c:v>
                      </c:pt>
                      <c:pt idx="13">
                        <c:v>57</c:v>
                      </c:pt>
                      <c:pt idx="14">
                        <c:v>56</c:v>
                      </c:pt>
                      <c:pt idx="15">
                        <c:v>55</c:v>
                      </c:pt>
                      <c:pt idx="16">
                        <c:v>54</c:v>
                      </c:pt>
                      <c:pt idx="17">
                        <c:v>53</c:v>
                      </c:pt>
                      <c:pt idx="18">
                        <c:v>52</c:v>
                      </c:pt>
                      <c:pt idx="19">
                        <c:v>51</c:v>
                      </c:pt>
                      <c:pt idx="20">
                        <c:v>50</c:v>
                      </c:pt>
                      <c:pt idx="21">
                        <c:v>49</c:v>
                      </c:pt>
                      <c:pt idx="22">
                        <c:v>48</c:v>
                      </c:pt>
                      <c:pt idx="23">
                        <c:v>47</c:v>
                      </c:pt>
                      <c:pt idx="24">
                        <c:v>46</c:v>
                      </c:pt>
                      <c:pt idx="25">
                        <c:v>45</c:v>
                      </c:pt>
                      <c:pt idx="26">
                        <c:v>44</c:v>
                      </c:pt>
                      <c:pt idx="27">
                        <c:v>43</c:v>
                      </c:pt>
                      <c:pt idx="28">
                        <c:v>42</c:v>
                      </c:pt>
                      <c:pt idx="29">
                        <c:v>41</c:v>
                      </c:pt>
                      <c:pt idx="30">
                        <c:v>40</c:v>
                      </c:pt>
                      <c:pt idx="31">
                        <c:v>39</c:v>
                      </c:pt>
                      <c:pt idx="32">
                        <c:v>38</c:v>
                      </c:pt>
                      <c:pt idx="33">
                        <c:v>37</c:v>
                      </c:pt>
                      <c:pt idx="34">
                        <c:v>36</c:v>
                      </c:pt>
                      <c:pt idx="35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민사소송법통계표!$O$6:$O$40</c15:sqref>
                        </c15:fullRef>
                        <c15:formulaRef>
                          <c15:sqref>민사소송법통계표!$O$6:$O$40</c15:sqref>
                        </c15:formulaRef>
                      </c:ext>
                    </c:extLst>
                    <c:numCache>
                      <c:formatCode>General</c:formatCode>
                      <c:ptCount val="35"/>
                      <c:pt idx="0">
                        <c:v>69</c:v>
                      </c:pt>
                      <c:pt idx="1">
                        <c:v>68</c:v>
                      </c:pt>
                      <c:pt idx="2">
                        <c:v>67</c:v>
                      </c:pt>
                      <c:pt idx="3">
                        <c:v>66</c:v>
                      </c:pt>
                      <c:pt idx="4">
                        <c:v>65</c:v>
                      </c:pt>
                      <c:pt idx="5">
                        <c:v>64</c:v>
                      </c:pt>
                      <c:pt idx="6">
                        <c:v>63</c:v>
                      </c:pt>
                      <c:pt idx="7">
                        <c:v>62</c:v>
                      </c:pt>
                      <c:pt idx="8">
                        <c:v>61</c:v>
                      </c:pt>
                      <c:pt idx="9">
                        <c:v>60</c:v>
                      </c:pt>
                      <c:pt idx="10">
                        <c:v>59</c:v>
                      </c:pt>
                      <c:pt idx="11">
                        <c:v>58</c:v>
                      </c:pt>
                      <c:pt idx="12">
                        <c:v>57</c:v>
                      </c:pt>
                      <c:pt idx="13">
                        <c:v>56</c:v>
                      </c:pt>
                      <c:pt idx="14">
                        <c:v>55</c:v>
                      </c:pt>
                      <c:pt idx="15">
                        <c:v>54</c:v>
                      </c:pt>
                      <c:pt idx="16">
                        <c:v>53</c:v>
                      </c:pt>
                      <c:pt idx="17">
                        <c:v>52</c:v>
                      </c:pt>
                      <c:pt idx="18">
                        <c:v>51</c:v>
                      </c:pt>
                      <c:pt idx="19">
                        <c:v>50</c:v>
                      </c:pt>
                      <c:pt idx="20">
                        <c:v>49</c:v>
                      </c:pt>
                      <c:pt idx="21">
                        <c:v>48</c:v>
                      </c:pt>
                      <c:pt idx="22">
                        <c:v>47</c:v>
                      </c:pt>
                      <c:pt idx="23">
                        <c:v>46</c:v>
                      </c:pt>
                      <c:pt idx="24">
                        <c:v>45</c:v>
                      </c:pt>
                      <c:pt idx="25">
                        <c:v>44</c:v>
                      </c:pt>
                      <c:pt idx="26">
                        <c:v>43</c:v>
                      </c:pt>
                      <c:pt idx="27">
                        <c:v>42</c:v>
                      </c:pt>
                      <c:pt idx="28">
                        <c:v>41</c:v>
                      </c:pt>
                      <c:pt idx="29">
                        <c:v>40</c:v>
                      </c:pt>
                      <c:pt idx="30">
                        <c:v>39</c:v>
                      </c:pt>
                      <c:pt idx="31">
                        <c:v>38</c:v>
                      </c:pt>
                      <c:pt idx="32">
                        <c:v>37</c:v>
                      </c:pt>
                      <c:pt idx="33">
                        <c:v>36</c:v>
                      </c:pt>
                      <c:pt idx="3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464A-4EBE-91CF-70483D066BD1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299786</xdr:colOff>
      <xdr:row>3</xdr:row>
      <xdr:rowOff>22412</xdr:rowOff>
    </xdr:from>
    <xdr:to>
      <xdr:col>16</xdr:col>
      <xdr:colOff>526676</xdr:colOff>
      <xdr:row>47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37D22F1-8A33-4731-9685-B31CCB6AA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299786</xdr:colOff>
      <xdr:row>3</xdr:row>
      <xdr:rowOff>22412</xdr:rowOff>
    </xdr:from>
    <xdr:to>
      <xdr:col>13</xdr:col>
      <xdr:colOff>526676</xdr:colOff>
      <xdr:row>40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4DCAEC4-458D-4CA1-BB3C-75C564BB7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299786</xdr:colOff>
      <xdr:row>3</xdr:row>
      <xdr:rowOff>22412</xdr:rowOff>
    </xdr:from>
    <xdr:to>
      <xdr:col>13</xdr:col>
      <xdr:colOff>526676</xdr:colOff>
      <xdr:row>40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86148EA-E368-4E48-9566-CB2FA42FA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299786</xdr:colOff>
      <xdr:row>3</xdr:row>
      <xdr:rowOff>22412</xdr:rowOff>
    </xdr:from>
    <xdr:to>
      <xdr:col>13</xdr:col>
      <xdr:colOff>526676</xdr:colOff>
      <xdr:row>40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224E77BC-81F8-49E2-88A6-69970771E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B1020-40FA-459B-BF3E-79FBA8444758}">
  <sheetPr>
    <pageSetUpPr fitToPage="1"/>
  </sheetPr>
  <dimension ref="B1:T47"/>
  <sheetViews>
    <sheetView showGridLines="0" tabSelected="1" zoomScale="85" zoomScaleNormal="85" workbookViewId="0">
      <selection activeCell="G22" sqref="G22"/>
    </sheetView>
  </sheetViews>
  <sheetFormatPr defaultRowHeight="16.5" x14ac:dyDescent="0.3"/>
  <cols>
    <col min="2" max="2" width="12.625" bestFit="1" customWidth="1"/>
    <col min="3" max="3" width="10.75" bestFit="1" customWidth="1"/>
    <col min="4" max="4" width="10.25" bestFit="1" customWidth="1"/>
    <col min="5" max="5" width="8.75" bestFit="1" customWidth="1"/>
    <col min="6" max="6" width="11.125" bestFit="1" customWidth="1"/>
    <col min="7" max="7" width="8.75" customWidth="1"/>
  </cols>
  <sheetData>
    <row r="1" spans="2:20" x14ac:dyDescent="0.3">
      <c r="B1" s="17" t="s">
        <v>53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2:20" ht="59.25" customHeight="1" x14ac:dyDescent="0.3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4" spans="2:20" ht="17.25" thickBot="1" x14ac:dyDescent="0.35">
      <c r="B4" s="3" t="s">
        <v>12</v>
      </c>
      <c r="C4" s="3" t="s">
        <v>11</v>
      </c>
      <c r="D4" s="3" t="s">
        <v>14</v>
      </c>
      <c r="E4" s="3" t="s">
        <v>51</v>
      </c>
      <c r="F4" s="3" t="s">
        <v>52</v>
      </c>
      <c r="G4" s="11" t="s">
        <v>13</v>
      </c>
      <c r="H4" s="3" t="s">
        <v>9</v>
      </c>
      <c r="I4" s="3" t="s">
        <v>8</v>
      </c>
      <c r="R4" s="10" t="s">
        <v>7</v>
      </c>
      <c r="S4" s="9" t="s">
        <v>6</v>
      </c>
      <c r="T4" s="8" t="s">
        <v>5</v>
      </c>
    </row>
    <row r="5" spans="2:20" x14ac:dyDescent="0.3">
      <c r="B5" s="16" t="s">
        <v>19</v>
      </c>
      <c r="C5" s="16">
        <v>23010005</v>
      </c>
      <c r="D5" s="14">
        <v>49.5</v>
      </c>
      <c r="E5" s="14">
        <v>50</v>
      </c>
      <c r="F5" s="14">
        <v>55</v>
      </c>
      <c r="G5" s="7">
        <f>AVERAGE(D5:F5)</f>
        <v>51.5</v>
      </c>
      <c r="H5" s="2">
        <f>RANK(G5,$G$5:$G$40,0)</f>
        <v>1</v>
      </c>
      <c r="I5" s="7">
        <f>H5/90*100</f>
        <v>1.1111111111111112</v>
      </c>
      <c r="R5" s="13">
        <v>70</v>
      </c>
      <c r="S5" s="5">
        <f>FREQUENCY($G$5:$G$40,R5:R40)</f>
        <v>0</v>
      </c>
      <c r="T5" s="4">
        <f>S5</f>
        <v>0</v>
      </c>
    </row>
    <row r="6" spans="2:20" ht="17.45" customHeight="1" x14ac:dyDescent="0.3">
      <c r="B6" s="16" t="s">
        <v>28</v>
      </c>
      <c r="C6" s="16">
        <v>23010014</v>
      </c>
      <c r="D6" s="14">
        <v>43.5</v>
      </c>
      <c r="E6" s="14">
        <v>45.5</v>
      </c>
      <c r="F6" s="14">
        <v>43</v>
      </c>
      <c r="G6" s="7">
        <f t="shared" ref="G6:G40" si="0">AVERAGE(D6:F6)</f>
        <v>44</v>
      </c>
      <c r="H6" s="2">
        <f t="shared" ref="H6:H40" si="1">RANK(G6,$G$5:$G$40,0)</f>
        <v>2</v>
      </c>
      <c r="I6" s="7">
        <f t="shared" ref="I6:I47" si="2">H6/90*100</f>
        <v>2.2222222222222223</v>
      </c>
      <c r="R6" s="6">
        <v>69</v>
      </c>
      <c r="S6" s="5">
        <f t="shared" ref="S6:S41" si="3">FREQUENCY($G$5:$G$40,R6:R41)</f>
        <v>0</v>
      </c>
      <c r="T6" s="4">
        <f>T5+S6</f>
        <v>0</v>
      </c>
    </row>
    <row r="7" spans="2:20" x14ac:dyDescent="0.3">
      <c r="B7" s="16" t="s">
        <v>36</v>
      </c>
      <c r="C7" s="16">
        <v>23010022</v>
      </c>
      <c r="D7" s="14">
        <v>49</v>
      </c>
      <c r="E7" s="14">
        <v>37.5</v>
      </c>
      <c r="F7" s="14">
        <v>36</v>
      </c>
      <c r="G7" s="7">
        <f t="shared" si="0"/>
        <v>40.833333333333336</v>
      </c>
      <c r="H7" s="2">
        <f t="shared" si="1"/>
        <v>3</v>
      </c>
      <c r="I7" s="7">
        <f t="shared" si="2"/>
        <v>3.3333333333333335</v>
      </c>
      <c r="R7" s="6">
        <v>68</v>
      </c>
      <c r="S7" s="5">
        <f t="shared" si="3"/>
        <v>0</v>
      </c>
      <c r="T7" s="4">
        <f>T6+S7</f>
        <v>0</v>
      </c>
    </row>
    <row r="8" spans="2:20" x14ac:dyDescent="0.3">
      <c r="B8" s="16" t="s">
        <v>23</v>
      </c>
      <c r="C8" s="16">
        <v>23010009</v>
      </c>
      <c r="D8" s="14">
        <v>43</v>
      </c>
      <c r="E8" s="14">
        <v>36.5</v>
      </c>
      <c r="F8" s="14">
        <v>36</v>
      </c>
      <c r="G8" s="7">
        <f t="shared" si="0"/>
        <v>38.5</v>
      </c>
      <c r="H8" s="2">
        <f t="shared" si="1"/>
        <v>4</v>
      </c>
      <c r="I8" s="7">
        <f t="shared" si="2"/>
        <v>4.4444444444444446</v>
      </c>
      <c r="R8" s="13">
        <v>67</v>
      </c>
      <c r="S8" s="5">
        <f t="shared" si="3"/>
        <v>0</v>
      </c>
      <c r="T8" s="4">
        <f t="shared" ref="T8:T40" si="4">T7+S8</f>
        <v>0</v>
      </c>
    </row>
    <row r="9" spans="2:20" x14ac:dyDescent="0.3">
      <c r="B9" s="16" t="s">
        <v>27</v>
      </c>
      <c r="C9" s="16">
        <v>23010013</v>
      </c>
      <c r="D9" s="14">
        <v>48.5</v>
      </c>
      <c r="E9" s="14">
        <v>45.5</v>
      </c>
      <c r="F9" s="14">
        <v>0</v>
      </c>
      <c r="G9" s="7">
        <f t="shared" si="0"/>
        <v>31.333333333333332</v>
      </c>
      <c r="H9" s="2">
        <f t="shared" si="1"/>
        <v>5</v>
      </c>
      <c r="I9" s="7">
        <f t="shared" si="2"/>
        <v>5.5555555555555554</v>
      </c>
      <c r="R9" s="6">
        <v>66</v>
      </c>
      <c r="S9" s="5">
        <f t="shared" si="3"/>
        <v>0</v>
      </c>
      <c r="T9" s="4">
        <f t="shared" si="4"/>
        <v>0</v>
      </c>
    </row>
    <row r="10" spans="2:20" x14ac:dyDescent="0.3">
      <c r="B10" s="16" t="s">
        <v>20</v>
      </c>
      <c r="C10" s="16">
        <v>23010006</v>
      </c>
      <c r="D10" s="14">
        <v>46.5</v>
      </c>
      <c r="E10" s="14">
        <v>42</v>
      </c>
      <c r="F10" s="14">
        <v>0</v>
      </c>
      <c r="G10" s="7">
        <f t="shared" si="0"/>
        <v>29.5</v>
      </c>
      <c r="H10" s="2">
        <f t="shared" si="1"/>
        <v>6</v>
      </c>
      <c r="I10" s="7">
        <f t="shared" si="2"/>
        <v>6.666666666666667</v>
      </c>
      <c r="R10" s="6">
        <v>65</v>
      </c>
      <c r="S10" s="5">
        <f t="shared" si="3"/>
        <v>0</v>
      </c>
      <c r="T10" s="4">
        <f t="shared" si="4"/>
        <v>0</v>
      </c>
    </row>
    <row r="11" spans="2:20" x14ac:dyDescent="0.3">
      <c r="B11" s="16" t="s">
        <v>38</v>
      </c>
      <c r="C11" s="16">
        <v>23010024</v>
      </c>
      <c r="D11" s="14">
        <v>45</v>
      </c>
      <c r="E11" s="14">
        <v>40</v>
      </c>
      <c r="F11" s="14">
        <v>0</v>
      </c>
      <c r="G11" s="7">
        <f t="shared" si="0"/>
        <v>28.333333333333332</v>
      </c>
      <c r="H11" s="2">
        <f t="shared" si="1"/>
        <v>7</v>
      </c>
      <c r="I11" s="7">
        <f t="shared" si="2"/>
        <v>7.7777777777777777</v>
      </c>
      <c r="R11" s="13">
        <v>64</v>
      </c>
      <c r="S11" s="5">
        <f t="shared" si="3"/>
        <v>0</v>
      </c>
      <c r="T11" s="4">
        <f t="shared" si="4"/>
        <v>0</v>
      </c>
    </row>
    <row r="12" spans="2:20" x14ac:dyDescent="0.3">
      <c r="B12" s="16" t="s">
        <v>15</v>
      </c>
      <c r="C12" s="16">
        <v>23010001</v>
      </c>
      <c r="D12" s="14">
        <v>0</v>
      </c>
      <c r="E12" s="14">
        <v>0</v>
      </c>
      <c r="F12" s="14">
        <v>0</v>
      </c>
      <c r="G12" s="7">
        <f t="shared" si="0"/>
        <v>0</v>
      </c>
      <c r="H12" s="2">
        <f t="shared" si="1"/>
        <v>8</v>
      </c>
      <c r="I12" s="7">
        <f t="shared" si="2"/>
        <v>8.8888888888888893</v>
      </c>
      <c r="R12" s="6">
        <v>63</v>
      </c>
      <c r="S12" s="5">
        <f t="shared" si="3"/>
        <v>0</v>
      </c>
      <c r="T12" s="4">
        <f t="shared" si="4"/>
        <v>0</v>
      </c>
    </row>
    <row r="13" spans="2:20" x14ac:dyDescent="0.3">
      <c r="B13" s="16" t="s">
        <v>16</v>
      </c>
      <c r="C13" s="16">
        <v>23010002</v>
      </c>
      <c r="D13" s="14">
        <v>0</v>
      </c>
      <c r="E13" s="14">
        <v>0</v>
      </c>
      <c r="F13" s="14">
        <v>0</v>
      </c>
      <c r="G13" s="7">
        <f t="shared" si="0"/>
        <v>0</v>
      </c>
      <c r="H13" s="2">
        <f t="shared" si="1"/>
        <v>8</v>
      </c>
      <c r="I13" s="7">
        <f t="shared" si="2"/>
        <v>8.8888888888888893</v>
      </c>
      <c r="R13" s="6">
        <v>62</v>
      </c>
      <c r="S13" s="5">
        <f t="shared" si="3"/>
        <v>0</v>
      </c>
      <c r="T13" s="4">
        <f t="shared" si="4"/>
        <v>0</v>
      </c>
    </row>
    <row r="14" spans="2:20" ht="17.45" customHeight="1" x14ac:dyDescent="0.3">
      <c r="B14" s="16" t="s">
        <v>17</v>
      </c>
      <c r="C14" s="16">
        <v>23010003</v>
      </c>
      <c r="D14" s="14">
        <v>0</v>
      </c>
      <c r="E14" s="14">
        <v>0</v>
      </c>
      <c r="F14" s="14">
        <v>0</v>
      </c>
      <c r="G14" s="7">
        <f t="shared" si="0"/>
        <v>0</v>
      </c>
      <c r="H14" s="2">
        <f t="shared" si="1"/>
        <v>8</v>
      </c>
      <c r="I14" s="7">
        <f t="shared" si="2"/>
        <v>8.8888888888888893</v>
      </c>
      <c r="R14" s="13">
        <v>61</v>
      </c>
      <c r="S14" s="5">
        <f t="shared" si="3"/>
        <v>0</v>
      </c>
      <c r="T14" s="4">
        <f t="shared" si="4"/>
        <v>0</v>
      </c>
    </row>
    <row r="15" spans="2:20" x14ac:dyDescent="0.3">
      <c r="B15" s="16" t="s">
        <v>18</v>
      </c>
      <c r="C15" s="16">
        <v>23010004</v>
      </c>
      <c r="D15" s="14">
        <v>0</v>
      </c>
      <c r="E15" s="14">
        <v>0</v>
      </c>
      <c r="F15" s="14">
        <v>0</v>
      </c>
      <c r="G15" s="7">
        <f t="shared" si="0"/>
        <v>0</v>
      </c>
      <c r="H15" s="2">
        <f t="shared" si="1"/>
        <v>8</v>
      </c>
      <c r="I15" s="7">
        <f t="shared" si="2"/>
        <v>8.8888888888888893</v>
      </c>
      <c r="R15" s="6">
        <v>60</v>
      </c>
      <c r="S15" s="5">
        <f t="shared" si="3"/>
        <v>0</v>
      </c>
      <c r="T15" s="4">
        <f t="shared" si="4"/>
        <v>0</v>
      </c>
    </row>
    <row r="16" spans="2:20" ht="17.45" customHeight="1" x14ac:dyDescent="0.3">
      <c r="B16" s="16" t="s">
        <v>21</v>
      </c>
      <c r="C16" s="16">
        <v>23010007</v>
      </c>
      <c r="D16" s="14">
        <v>0</v>
      </c>
      <c r="E16" s="14">
        <v>0</v>
      </c>
      <c r="F16" s="14">
        <v>0</v>
      </c>
      <c r="G16" s="7">
        <f t="shared" si="0"/>
        <v>0</v>
      </c>
      <c r="H16" s="2">
        <f t="shared" si="1"/>
        <v>8</v>
      </c>
      <c r="I16" s="7">
        <f t="shared" si="2"/>
        <v>8.8888888888888893</v>
      </c>
      <c r="R16" s="6">
        <v>59</v>
      </c>
      <c r="S16" s="5">
        <f t="shared" si="3"/>
        <v>0</v>
      </c>
      <c r="T16" s="4">
        <f t="shared" si="4"/>
        <v>0</v>
      </c>
    </row>
    <row r="17" spans="2:20" ht="17.45" customHeight="1" x14ac:dyDescent="0.3">
      <c r="B17" s="16" t="s">
        <v>22</v>
      </c>
      <c r="C17" s="16">
        <v>23010008</v>
      </c>
      <c r="D17" s="14">
        <v>0</v>
      </c>
      <c r="E17" s="14">
        <v>0</v>
      </c>
      <c r="F17" s="14">
        <v>0</v>
      </c>
      <c r="G17" s="7">
        <f t="shared" si="0"/>
        <v>0</v>
      </c>
      <c r="H17" s="2">
        <f t="shared" si="1"/>
        <v>8</v>
      </c>
      <c r="I17" s="7">
        <f t="shared" si="2"/>
        <v>8.8888888888888893</v>
      </c>
      <c r="R17" s="13">
        <v>58</v>
      </c>
      <c r="S17" s="5">
        <f t="shared" si="3"/>
        <v>0</v>
      </c>
      <c r="T17" s="4">
        <f t="shared" si="4"/>
        <v>0</v>
      </c>
    </row>
    <row r="18" spans="2:20" x14ac:dyDescent="0.3">
      <c r="B18" s="16" t="s">
        <v>24</v>
      </c>
      <c r="C18" s="16">
        <v>23010010</v>
      </c>
      <c r="D18" s="14">
        <v>0</v>
      </c>
      <c r="E18" s="14">
        <v>0</v>
      </c>
      <c r="F18" s="14">
        <v>0</v>
      </c>
      <c r="G18" s="7">
        <f t="shared" si="0"/>
        <v>0</v>
      </c>
      <c r="H18" s="2">
        <f t="shared" si="1"/>
        <v>8</v>
      </c>
      <c r="I18" s="7">
        <f t="shared" si="2"/>
        <v>8.8888888888888893</v>
      </c>
      <c r="R18" s="6">
        <v>57</v>
      </c>
      <c r="S18" s="5">
        <f t="shared" si="3"/>
        <v>0</v>
      </c>
      <c r="T18" s="4">
        <f t="shared" si="4"/>
        <v>0</v>
      </c>
    </row>
    <row r="19" spans="2:20" x14ac:dyDescent="0.3">
      <c r="B19" s="16" t="s">
        <v>25</v>
      </c>
      <c r="C19" s="16">
        <v>23010011</v>
      </c>
      <c r="D19" s="14">
        <v>0</v>
      </c>
      <c r="E19" s="14">
        <v>0</v>
      </c>
      <c r="F19" s="14">
        <v>0</v>
      </c>
      <c r="G19" s="7">
        <f t="shared" si="0"/>
        <v>0</v>
      </c>
      <c r="H19" s="2">
        <f t="shared" si="1"/>
        <v>8</v>
      </c>
      <c r="I19" s="7">
        <f t="shared" si="2"/>
        <v>8.8888888888888893</v>
      </c>
      <c r="R19" s="6">
        <v>56</v>
      </c>
      <c r="S19" s="5">
        <f t="shared" si="3"/>
        <v>0</v>
      </c>
      <c r="T19" s="4">
        <f t="shared" si="4"/>
        <v>0</v>
      </c>
    </row>
    <row r="20" spans="2:20" ht="17.45" customHeight="1" x14ac:dyDescent="0.3">
      <c r="B20" s="16" t="s">
        <v>26</v>
      </c>
      <c r="C20" s="16">
        <v>23010012</v>
      </c>
      <c r="D20" s="14">
        <v>0</v>
      </c>
      <c r="E20" s="14">
        <v>0</v>
      </c>
      <c r="F20" s="14">
        <v>0</v>
      </c>
      <c r="G20" s="7">
        <f t="shared" si="0"/>
        <v>0</v>
      </c>
      <c r="H20" s="2">
        <f t="shared" si="1"/>
        <v>8</v>
      </c>
      <c r="I20" s="7">
        <f t="shared" si="2"/>
        <v>8.8888888888888893</v>
      </c>
      <c r="R20" s="13">
        <v>55</v>
      </c>
      <c r="S20" s="5">
        <f t="shared" si="3"/>
        <v>0</v>
      </c>
      <c r="T20" s="4">
        <f t="shared" si="4"/>
        <v>0</v>
      </c>
    </row>
    <row r="21" spans="2:20" ht="17.45" customHeight="1" x14ac:dyDescent="0.3">
      <c r="B21" s="16" t="s">
        <v>29</v>
      </c>
      <c r="C21" s="16">
        <v>23010015</v>
      </c>
      <c r="D21" s="14">
        <v>0</v>
      </c>
      <c r="E21" s="14">
        <v>0</v>
      </c>
      <c r="F21" s="14">
        <v>0</v>
      </c>
      <c r="G21" s="7">
        <f t="shared" si="0"/>
        <v>0</v>
      </c>
      <c r="H21" s="2">
        <f t="shared" si="1"/>
        <v>8</v>
      </c>
      <c r="I21" s="7">
        <f t="shared" si="2"/>
        <v>8.8888888888888893</v>
      </c>
      <c r="R21" s="6">
        <v>54</v>
      </c>
      <c r="S21" s="5">
        <f t="shared" si="3"/>
        <v>0</v>
      </c>
      <c r="T21" s="4">
        <f t="shared" si="4"/>
        <v>0</v>
      </c>
    </row>
    <row r="22" spans="2:20" x14ac:dyDescent="0.3">
      <c r="B22" s="16" t="s">
        <v>30</v>
      </c>
      <c r="C22" s="16">
        <v>23010016</v>
      </c>
      <c r="D22" s="14">
        <v>0</v>
      </c>
      <c r="E22" s="14">
        <v>0</v>
      </c>
      <c r="F22" s="14">
        <v>0</v>
      </c>
      <c r="G22" s="7">
        <f t="shared" si="0"/>
        <v>0</v>
      </c>
      <c r="H22" s="2">
        <f t="shared" si="1"/>
        <v>8</v>
      </c>
      <c r="I22" s="7">
        <f t="shared" si="2"/>
        <v>8.8888888888888893</v>
      </c>
      <c r="R22" s="6">
        <v>53</v>
      </c>
      <c r="S22" s="5">
        <f t="shared" si="3"/>
        <v>0</v>
      </c>
      <c r="T22" s="4">
        <f t="shared" si="4"/>
        <v>0</v>
      </c>
    </row>
    <row r="23" spans="2:20" x14ac:dyDescent="0.3">
      <c r="B23" s="16" t="s">
        <v>31</v>
      </c>
      <c r="C23" s="16">
        <v>23010017</v>
      </c>
      <c r="D23" s="14">
        <v>0</v>
      </c>
      <c r="E23" s="14">
        <v>0</v>
      </c>
      <c r="F23" s="14">
        <v>0</v>
      </c>
      <c r="G23" s="7">
        <f t="shared" si="0"/>
        <v>0</v>
      </c>
      <c r="H23" s="2">
        <f t="shared" si="1"/>
        <v>8</v>
      </c>
      <c r="I23" s="7">
        <f t="shared" si="2"/>
        <v>8.8888888888888893</v>
      </c>
      <c r="R23" s="13">
        <v>52</v>
      </c>
      <c r="S23" s="5">
        <f t="shared" si="3"/>
        <v>0</v>
      </c>
      <c r="T23" s="4">
        <f t="shared" si="4"/>
        <v>0</v>
      </c>
    </row>
    <row r="24" spans="2:20" ht="17.45" customHeight="1" x14ac:dyDescent="0.3">
      <c r="B24" s="16" t="s">
        <v>32</v>
      </c>
      <c r="C24" s="16">
        <v>23010018</v>
      </c>
      <c r="D24" s="14">
        <v>0</v>
      </c>
      <c r="E24" s="14">
        <v>0</v>
      </c>
      <c r="F24" s="14">
        <v>0</v>
      </c>
      <c r="G24" s="7">
        <f t="shared" si="0"/>
        <v>0</v>
      </c>
      <c r="H24" s="2">
        <f t="shared" si="1"/>
        <v>8</v>
      </c>
      <c r="I24" s="7">
        <f t="shared" si="2"/>
        <v>8.8888888888888893</v>
      </c>
      <c r="R24" s="6">
        <v>51.5</v>
      </c>
      <c r="S24" s="5">
        <f t="shared" si="3"/>
        <v>1</v>
      </c>
      <c r="T24" s="4">
        <f t="shared" si="4"/>
        <v>1</v>
      </c>
    </row>
    <row r="25" spans="2:20" x14ac:dyDescent="0.3">
      <c r="B25" s="16" t="s">
        <v>33</v>
      </c>
      <c r="C25" s="16">
        <v>23010019</v>
      </c>
      <c r="D25" s="14">
        <v>0</v>
      </c>
      <c r="E25" s="14">
        <v>0</v>
      </c>
      <c r="F25" s="14">
        <v>0</v>
      </c>
      <c r="G25" s="7">
        <f t="shared" si="0"/>
        <v>0</v>
      </c>
      <c r="H25" s="2">
        <f t="shared" si="1"/>
        <v>8</v>
      </c>
      <c r="I25" s="7">
        <f t="shared" si="2"/>
        <v>8.8888888888888893</v>
      </c>
      <c r="R25" s="6">
        <v>50</v>
      </c>
      <c r="S25" s="5">
        <f t="shared" si="3"/>
        <v>0</v>
      </c>
      <c r="T25" s="4">
        <f t="shared" si="4"/>
        <v>1</v>
      </c>
    </row>
    <row r="26" spans="2:20" x14ac:dyDescent="0.3">
      <c r="B26" s="16" t="s">
        <v>34</v>
      </c>
      <c r="C26" s="16">
        <v>23010020</v>
      </c>
      <c r="D26" s="14">
        <v>0</v>
      </c>
      <c r="E26" s="14">
        <v>0</v>
      </c>
      <c r="F26" s="14">
        <v>0</v>
      </c>
      <c r="G26" s="7">
        <f t="shared" si="0"/>
        <v>0</v>
      </c>
      <c r="H26" s="2">
        <f t="shared" si="1"/>
        <v>8</v>
      </c>
      <c r="I26" s="7">
        <f t="shared" si="2"/>
        <v>8.8888888888888893</v>
      </c>
      <c r="R26" s="13">
        <v>49</v>
      </c>
      <c r="S26" s="5">
        <f t="shared" si="3"/>
        <v>0</v>
      </c>
      <c r="T26" s="4">
        <f t="shared" si="4"/>
        <v>1</v>
      </c>
    </row>
    <row r="27" spans="2:20" x14ac:dyDescent="0.3">
      <c r="B27" s="16" t="s">
        <v>35</v>
      </c>
      <c r="C27" s="16">
        <v>23010021</v>
      </c>
      <c r="D27" s="14">
        <v>0</v>
      </c>
      <c r="E27" s="14">
        <v>0</v>
      </c>
      <c r="F27" s="14">
        <v>0</v>
      </c>
      <c r="G27" s="7">
        <f t="shared" si="0"/>
        <v>0</v>
      </c>
      <c r="H27" s="2">
        <f t="shared" si="1"/>
        <v>8</v>
      </c>
      <c r="I27" s="7">
        <f t="shared" si="2"/>
        <v>8.8888888888888893</v>
      </c>
      <c r="R27" s="6">
        <v>48</v>
      </c>
      <c r="S27" s="5">
        <f t="shared" si="3"/>
        <v>0</v>
      </c>
      <c r="T27" s="4">
        <f t="shared" si="4"/>
        <v>1</v>
      </c>
    </row>
    <row r="28" spans="2:20" x14ac:dyDescent="0.3">
      <c r="B28" s="16" t="s">
        <v>37</v>
      </c>
      <c r="C28" s="16">
        <v>23010023</v>
      </c>
      <c r="D28" s="14">
        <v>0</v>
      </c>
      <c r="E28" s="14">
        <v>0</v>
      </c>
      <c r="F28" s="14">
        <v>0</v>
      </c>
      <c r="G28" s="7">
        <f t="shared" si="0"/>
        <v>0</v>
      </c>
      <c r="H28" s="2">
        <f t="shared" si="1"/>
        <v>8</v>
      </c>
      <c r="I28" s="7">
        <f t="shared" si="2"/>
        <v>8.8888888888888893</v>
      </c>
      <c r="R28" s="6">
        <v>47</v>
      </c>
      <c r="S28" s="5">
        <f t="shared" si="3"/>
        <v>0</v>
      </c>
      <c r="T28" s="4">
        <f t="shared" si="4"/>
        <v>1</v>
      </c>
    </row>
    <row r="29" spans="2:20" ht="17.45" customHeight="1" x14ac:dyDescent="0.3">
      <c r="B29" s="16" t="s">
        <v>39</v>
      </c>
      <c r="C29" s="16">
        <v>23010025</v>
      </c>
      <c r="D29" s="14">
        <v>0</v>
      </c>
      <c r="E29" s="14">
        <v>0</v>
      </c>
      <c r="F29" s="14">
        <v>0</v>
      </c>
      <c r="G29" s="7">
        <f t="shared" si="0"/>
        <v>0</v>
      </c>
      <c r="H29" s="2">
        <f t="shared" si="1"/>
        <v>8</v>
      </c>
      <c r="I29" s="7">
        <f t="shared" si="2"/>
        <v>8.8888888888888893</v>
      </c>
      <c r="R29" s="13">
        <v>46</v>
      </c>
      <c r="S29" s="5">
        <f t="shared" si="3"/>
        <v>0</v>
      </c>
      <c r="T29" s="4">
        <f t="shared" si="4"/>
        <v>1</v>
      </c>
    </row>
    <row r="30" spans="2:20" x14ac:dyDescent="0.3">
      <c r="B30" s="16" t="s">
        <v>40</v>
      </c>
      <c r="C30" s="16">
        <v>23010026</v>
      </c>
      <c r="D30" s="14">
        <v>0</v>
      </c>
      <c r="E30" s="14">
        <v>0</v>
      </c>
      <c r="F30" s="14">
        <v>0</v>
      </c>
      <c r="G30" s="7">
        <f t="shared" si="0"/>
        <v>0</v>
      </c>
      <c r="H30" s="2">
        <f t="shared" si="1"/>
        <v>8</v>
      </c>
      <c r="I30" s="7">
        <f t="shared" si="2"/>
        <v>8.8888888888888893</v>
      </c>
      <c r="R30" s="6">
        <v>45.5</v>
      </c>
      <c r="S30" s="5">
        <f t="shared" si="3"/>
        <v>0</v>
      </c>
      <c r="T30" s="4">
        <f t="shared" si="4"/>
        <v>1</v>
      </c>
    </row>
    <row r="31" spans="2:20" ht="17.45" customHeight="1" x14ac:dyDescent="0.3">
      <c r="B31" s="16" t="s">
        <v>41</v>
      </c>
      <c r="C31" s="16">
        <v>23010027</v>
      </c>
      <c r="D31" s="14">
        <v>0</v>
      </c>
      <c r="E31" s="14">
        <v>0</v>
      </c>
      <c r="F31" s="14">
        <v>0</v>
      </c>
      <c r="G31" s="7">
        <f t="shared" si="0"/>
        <v>0</v>
      </c>
      <c r="H31" s="2">
        <f t="shared" si="1"/>
        <v>8</v>
      </c>
      <c r="I31" s="7">
        <f t="shared" si="2"/>
        <v>8.8888888888888893</v>
      </c>
      <c r="R31" s="6">
        <v>44</v>
      </c>
      <c r="S31" s="5">
        <f t="shared" si="3"/>
        <v>1</v>
      </c>
      <c r="T31" s="4">
        <f t="shared" si="4"/>
        <v>2</v>
      </c>
    </row>
    <row r="32" spans="2:20" ht="17.45" customHeight="1" x14ac:dyDescent="0.3">
      <c r="B32" s="16" t="s">
        <v>42</v>
      </c>
      <c r="C32" s="16">
        <v>23010028</v>
      </c>
      <c r="D32" s="14">
        <v>0</v>
      </c>
      <c r="E32" s="14">
        <v>0</v>
      </c>
      <c r="F32" s="14">
        <v>0</v>
      </c>
      <c r="G32" s="7">
        <f t="shared" si="0"/>
        <v>0</v>
      </c>
      <c r="H32" s="2">
        <f t="shared" si="1"/>
        <v>8</v>
      </c>
      <c r="I32" s="7">
        <f t="shared" si="2"/>
        <v>8.8888888888888893</v>
      </c>
      <c r="R32" s="13">
        <v>43</v>
      </c>
      <c r="S32" s="5">
        <f t="shared" si="3"/>
        <v>0</v>
      </c>
      <c r="T32" s="4">
        <f t="shared" si="4"/>
        <v>2</v>
      </c>
    </row>
    <row r="33" spans="2:20" x14ac:dyDescent="0.3">
      <c r="B33" s="16" t="s">
        <v>43</v>
      </c>
      <c r="C33" s="16">
        <v>23010029</v>
      </c>
      <c r="D33" s="14">
        <v>0</v>
      </c>
      <c r="E33" s="14">
        <v>0</v>
      </c>
      <c r="F33" s="14">
        <v>0</v>
      </c>
      <c r="G33" s="7">
        <f t="shared" si="0"/>
        <v>0</v>
      </c>
      <c r="H33" s="2">
        <f t="shared" si="1"/>
        <v>8</v>
      </c>
      <c r="I33" s="7">
        <f t="shared" si="2"/>
        <v>8.8888888888888893</v>
      </c>
      <c r="R33" s="6">
        <v>42</v>
      </c>
      <c r="S33" s="5">
        <f t="shared" si="3"/>
        <v>0</v>
      </c>
      <c r="T33" s="4">
        <f t="shared" si="4"/>
        <v>2</v>
      </c>
    </row>
    <row r="34" spans="2:20" x14ac:dyDescent="0.3">
      <c r="B34" s="16" t="s">
        <v>44</v>
      </c>
      <c r="C34" s="16">
        <v>23010030</v>
      </c>
      <c r="D34" s="14">
        <v>0</v>
      </c>
      <c r="E34" s="14">
        <v>0</v>
      </c>
      <c r="F34" s="14">
        <v>0</v>
      </c>
      <c r="G34" s="7">
        <f t="shared" si="0"/>
        <v>0</v>
      </c>
      <c r="H34" s="2">
        <f t="shared" si="1"/>
        <v>8</v>
      </c>
      <c r="I34" s="7">
        <f t="shared" si="2"/>
        <v>8.8888888888888893</v>
      </c>
      <c r="R34" s="6">
        <v>41</v>
      </c>
      <c r="S34" s="5">
        <f t="shared" si="3"/>
        <v>1</v>
      </c>
      <c r="T34" s="4">
        <f t="shared" si="4"/>
        <v>3</v>
      </c>
    </row>
    <row r="35" spans="2:20" ht="17.45" customHeight="1" x14ac:dyDescent="0.3">
      <c r="B35" s="16" t="s">
        <v>45</v>
      </c>
      <c r="C35" s="16">
        <v>23010031</v>
      </c>
      <c r="D35" s="14">
        <v>0</v>
      </c>
      <c r="E35" s="14">
        <v>0</v>
      </c>
      <c r="F35" s="14">
        <v>0</v>
      </c>
      <c r="G35" s="7">
        <f t="shared" si="0"/>
        <v>0</v>
      </c>
      <c r="H35" s="2">
        <f t="shared" si="1"/>
        <v>8</v>
      </c>
      <c r="I35" s="7">
        <f t="shared" si="2"/>
        <v>8.8888888888888893</v>
      </c>
      <c r="R35" s="13">
        <v>40.799999999999997</v>
      </c>
      <c r="S35" s="5">
        <f t="shared" si="3"/>
        <v>0</v>
      </c>
      <c r="T35" s="4">
        <f t="shared" si="4"/>
        <v>3</v>
      </c>
    </row>
    <row r="36" spans="2:20" x14ac:dyDescent="0.3">
      <c r="B36" s="16" t="s">
        <v>46</v>
      </c>
      <c r="C36" s="16">
        <v>23010032</v>
      </c>
      <c r="D36" s="14">
        <v>0</v>
      </c>
      <c r="E36" s="14">
        <v>0</v>
      </c>
      <c r="F36" s="14">
        <v>0</v>
      </c>
      <c r="G36" s="7">
        <f t="shared" si="0"/>
        <v>0</v>
      </c>
      <c r="H36" s="2">
        <f t="shared" si="1"/>
        <v>8</v>
      </c>
      <c r="I36" s="7">
        <f t="shared" si="2"/>
        <v>8.8888888888888893</v>
      </c>
      <c r="R36" s="6">
        <v>39</v>
      </c>
      <c r="S36" s="5">
        <f t="shared" si="3"/>
        <v>0</v>
      </c>
      <c r="T36" s="4">
        <f t="shared" si="4"/>
        <v>3</v>
      </c>
    </row>
    <row r="37" spans="2:20" x14ac:dyDescent="0.3">
      <c r="B37" s="16" t="s">
        <v>47</v>
      </c>
      <c r="C37" s="16">
        <v>23010033</v>
      </c>
      <c r="D37" s="14">
        <v>0</v>
      </c>
      <c r="E37" s="14">
        <v>0</v>
      </c>
      <c r="F37" s="14">
        <v>0</v>
      </c>
      <c r="G37" s="7">
        <f t="shared" si="0"/>
        <v>0</v>
      </c>
      <c r="H37" s="2">
        <f t="shared" si="1"/>
        <v>8</v>
      </c>
      <c r="I37" s="7">
        <f t="shared" si="2"/>
        <v>8.8888888888888893</v>
      </c>
      <c r="R37" s="6">
        <v>38.5</v>
      </c>
      <c r="S37" s="5">
        <f t="shared" si="3"/>
        <v>2</v>
      </c>
      <c r="T37" s="4">
        <f t="shared" si="4"/>
        <v>5</v>
      </c>
    </row>
    <row r="38" spans="2:20" ht="17.45" customHeight="1" x14ac:dyDescent="0.3">
      <c r="B38" s="16" t="s">
        <v>48</v>
      </c>
      <c r="C38" s="16">
        <v>23010034</v>
      </c>
      <c r="D38" s="14">
        <v>0</v>
      </c>
      <c r="E38" s="14">
        <v>0</v>
      </c>
      <c r="F38" s="14">
        <v>0</v>
      </c>
      <c r="G38" s="7">
        <f t="shared" si="0"/>
        <v>0</v>
      </c>
      <c r="H38" s="2">
        <f t="shared" si="1"/>
        <v>8</v>
      </c>
      <c r="I38" s="7">
        <f t="shared" si="2"/>
        <v>8.8888888888888893</v>
      </c>
      <c r="R38" s="13">
        <v>31.3</v>
      </c>
      <c r="S38" s="5">
        <f t="shared" si="3"/>
        <v>0</v>
      </c>
      <c r="T38" s="4">
        <f t="shared" si="4"/>
        <v>5</v>
      </c>
    </row>
    <row r="39" spans="2:20" ht="17.45" customHeight="1" x14ac:dyDescent="0.3">
      <c r="B39" s="16" t="s">
        <v>49</v>
      </c>
      <c r="C39" s="16">
        <v>23010035</v>
      </c>
      <c r="D39" s="14">
        <v>0</v>
      </c>
      <c r="E39" s="14">
        <v>0</v>
      </c>
      <c r="F39" s="14">
        <v>0</v>
      </c>
      <c r="G39" s="7">
        <f t="shared" si="0"/>
        <v>0</v>
      </c>
      <c r="H39" s="2">
        <f t="shared" si="1"/>
        <v>8</v>
      </c>
      <c r="I39" s="7">
        <f t="shared" si="2"/>
        <v>8.8888888888888893</v>
      </c>
      <c r="R39" s="6">
        <v>29.5</v>
      </c>
      <c r="S39" s="5">
        <f t="shared" si="3"/>
        <v>2</v>
      </c>
      <c r="T39" s="4">
        <f t="shared" si="4"/>
        <v>7</v>
      </c>
    </row>
    <row r="40" spans="2:20" ht="17.45" customHeight="1" x14ac:dyDescent="0.3">
      <c r="B40" s="16" t="s">
        <v>50</v>
      </c>
      <c r="C40" s="16">
        <v>23010036</v>
      </c>
      <c r="D40" s="14">
        <v>0</v>
      </c>
      <c r="E40" s="14">
        <v>0</v>
      </c>
      <c r="F40" s="14">
        <v>0</v>
      </c>
      <c r="G40" s="7">
        <f t="shared" si="0"/>
        <v>0</v>
      </c>
      <c r="H40" s="2">
        <f t="shared" si="1"/>
        <v>8</v>
      </c>
      <c r="I40" s="7">
        <f t="shared" si="2"/>
        <v>8.8888888888888893</v>
      </c>
      <c r="R40" s="6">
        <v>28.3</v>
      </c>
      <c r="S40" s="5">
        <f t="shared" si="3"/>
        <v>0</v>
      </c>
      <c r="T40" s="4">
        <f t="shared" si="4"/>
        <v>7</v>
      </c>
    </row>
    <row r="41" spans="2:20" ht="17.25" customHeight="1" x14ac:dyDescent="0.3">
      <c r="B41" s="2"/>
      <c r="C41" s="14"/>
      <c r="D41" s="14"/>
      <c r="E41" s="14"/>
      <c r="F41" s="14"/>
      <c r="G41" s="7"/>
      <c r="H41" s="2"/>
      <c r="I41" s="7"/>
      <c r="R41" s="6">
        <v>0</v>
      </c>
      <c r="S41" s="5">
        <f t="shared" si="3"/>
        <v>29</v>
      </c>
      <c r="T41" s="4">
        <f>T40+S41</f>
        <v>36</v>
      </c>
    </row>
    <row r="42" spans="2:20" ht="17.45" customHeight="1" x14ac:dyDescent="0.3">
      <c r="B42" s="2"/>
      <c r="C42" s="14"/>
      <c r="D42" s="14"/>
      <c r="E42" s="14"/>
      <c r="F42" s="14"/>
      <c r="G42" s="7"/>
      <c r="H42" s="2"/>
      <c r="I42" s="7"/>
    </row>
    <row r="43" spans="2:20" ht="17.45" customHeight="1" x14ac:dyDescent="0.3">
      <c r="B43" s="2"/>
      <c r="C43" s="14"/>
      <c r="D43" s="14"/>
      <c r="E43" s="14"/>
      <c r="F43" s="14"/>
      <c r="G43" s="7"/>
      <c r="H43" s="2"/>
      <c r="I43" s="7"/>
      <c r="R43" s="3" t="s">
        <v>4</v>
      </c>
      <c r="S43" s="2">
        <f>SUM(S6:S41)</f>
        <v>36</v>
      </c>
      <c r="T43" s="1" t="s">
        <v>3</v>
      </c>
    </row>
    <row r="44" spans="2:20" x14ac:dyDescent="0.3">
      <c r="B44" s="2"/>
      <c r="C44" s="14"/>
      <c r="D44" s="14"/>
      <c r="E44" s="14"/>
      <c r="F44" s="14"/>
      <c r="G44" s="7"/>
      <c r="H44" s="2"/>
      <c r="I44" s="7"/>
      <c r="R44" s="3" t="s">
        <v>2</v>
      </c>
      <c r="S44" s="7">
        <f>AVERAGE(G5:G11)</f>
        <v>37.714285714285715</v>
      </c>
      <c r="T44" s="1" t="s">
        <v>0</v>
      </c>
    </row>
    <row r="45" spans="2:20" ht="17.45" customHeight="1" x14ac:dyDescent="0.3">
      <c r="B45" s="2"/>
      <c r="C45" s="2"/>
      <c r="D45" s="14"/>
      <c r="E45" s="14"/>
      <c r="F45" s="14"/>
      <c r="G45" s="7"/>
      <c r="H45" s="2"/>
      <c r="I45" s="7"/>
      <c r="R45" s="3" t="s">
        <v>1</v>
      </c>
      <c r="S45" s="2">
        <v>51.5</v>
      </c>
      <c r="T45" s="1" t="s">
        <v>0</v>
      </c>
    </row>
    <row r="46" spans="2:20" ht="17.45" customHeight="1" x14ac:dyDescent="0.3">
      <c r="B46" s="2"/>
      <c r="C46" s="14"/>
      <c r="D46" s="14"/>
      <c r="E46" s="14"/>
      <c r="F46" s="14"/>
      <c r="G46" s="7"/>
      <c r="H46" s="2"/>
      <c r="I46" s="7"/>
    </row>
    <row r="47" spans="2:20" ht="17.45" customHeight="1" x14ac:dyDescent="0.3">
      <c r="B47" s="2"/>
      <c r="C47" s="14"/>
      <c r="D47" s="14"/>
      <c r="E47" s="14"/>
      <c r="F47" s="14"/>
      <c r="G47" s="7"/>
      <c r="H47" s="2"/>
      <c r="I47" s="7"/>
    </row>
  </sheetData>
  <mergeCells count="1">
    <mergeCell ref="B1:T2"/>
  </mergeCells>
  <phoneticPr fontId="1" type="noConversion"/>
  <pageMargins left="1.8" right="1" top="1" bottom="1" header="0.5" footer="0.5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52BE-872E-47F7-9931-128EB6D83014}">
  <sheetPr>
    <pageSetUpPr fitToPage="1"/>
  </sheetPr>
  <dimension ref="A1:X44"/>
  <sheetViews>
    <sheetView showGridLines="0" zoomScale="85" zoomScaleNormal="85" workbookViewId="0">
      <selection sqref="A1:D1048576"/>
    </sheetView>
  </sheetViews>
  <sheetFormatPr defaultRowHeight="16.5" x14ac:dyDescent="0.3"/>
  <cols>
    <col min="2" max="2" width="12.625" bestFit="1" customWidth="1"/>
    <col min="3" max="3" width="10" bestFit="1" customWidth="1"/>
  </cols>
  <sheetData>
    <row r="1" spans="1:24" ht="16.5" customHeight="1" x14ac:dyDescent="0.3">
      <c r="B1" s="17" t="s">
        <v>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9"/>
      <c r="S1" s="19"/>
      <c r="T1" s="19"/>
      <c r="U1" s="19"/>
      <c r="V1" s="19"/>
      <c r="W1" s="19"/>
      <c r="X1" s="19"/>
    </row>
    <row r="2" spans="1:24" ht="59.25" customHeight="1" x14ac:dyDescent="0.3">
      <c r="A2" s="1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9"/>
      <c r="S2" s="19"/>
      <c r="T2" s="19"/>
      <c r="U2" s="19"/>
      <c r="V2" s="19"/>
      <c r="W2" s="19"/>
      <c r="X2" s="19"/>
    </row>
    <row r="4" spans="1:24" ht="17.25" thickBot="1" x14ac:dyDescent="0.35">
      <c r="B4" s="3" t="s">
        <v>12</v>
      </c>
      <c r="C4" s="12" t="s">
        <v>11</v>
      </c>
      <c r="D4" s="3" t="s">
        <v>10</v>
      </c>
      <c r="E4" s="3" t="s">
        <v>9</v>
      </c>
      <c r="F4" s="3" t="s">
        <v>8</v>
      </c>
      <c r="O4" s="10" t="s">
        <v>7</v>
      </c>
      <c r="P4" s="9" t="s">
        <v>6</v>
      </c>
      <c r="Q4" s="8" t="s">
        <v>5</v>
      </c>
    </row>
    <row r="5" spans="1:24" ht="17.45" customHeight="1" x14ac:dyDescent="0.3">
      <c r="B5" s="16" t="s">
        <v>19</v>
      </c>
      <c r="C5" s="16">
        <v>23010005</v>
      </c>
      <c r="D5" s="14">
        <v>49.5</v>
      </c>
      <c r="E5" s="2">
        <f>RANK(D5,$D$5:$D$40,0)</f>
        <v>1</v>
      </c>
      <c r="F5" s="7">
        <f>E5/87*100</f>
        <v>1.1494252873563218</v>
      </c>
      <c r="O5" s="13">
        <v>70</v>
      </c>
      <c r="P5" s="5">
        <f>FREQUENCY($D$5:$D$40,O5:O40)</f>
        <v>0</v>
      </c>
      <c r="Q5" s="4">
        <f>P5</f>
        <v>0</v>
      </c>
    </row>
    <row r="6" spans="1:24" ht="17.45" customHeight="1" x14ac:dyDescent="0.3">
      <c r="B6" s="16" t="s">
        <v>27</v>
      </c>
      <c r="C6" s="16">
        <v>23010013</v>
      </c>
      <c r="D6" s="14">
        <v>48.5</v>
      </c>
      <c r="E6" s="2">
        <f t="shared" ref="E6:E40" si="0">RANK(D6,$D$5:$D$40,0)</f>
        <v>2</v>
      </c>
      <c r="F6" s="7">
        <f t="shared" ref="F6:F40" si="1">E6/87*100</f>
        <v>2.2988505747126435</v>
      </c>
      <c r="O6" s="6">
        <v>69</v>
      </c>
      <c r="P6" s="5">
        <f>FREQUENCY($D$5:$D$40,O6:O40)</f>
        <v>0</v>
      </c>
      <c r="Q6" s="4">
        <f>Q5+P6</f>
        <v>0</v>
      </c>
    </row>
    <row r="7" spans="1:24" ht="17.45" customHeight="1" x14ac:dyDescent="0.3">
      <c r="B7" s="16" t="s">
        <v>20</v>
      </c>
      <c r="C7" s="16">
        <v>23010006</v>
      </c>
      <c r="D7" s="14">
        <v>46.5</v>
      </c>
      <c r="E7" s="2">
        <f t="shared" si="0"/>
        <v>3</v>
      </c>
      <c r="F7" s="7">
        <f t="shared" si="1"/>
        <v>3.4482758620689653</v>
      </c>
      <c r="O7" s="6">
        <v>68</v>
      </c>
      <c r="P7" s="5">
        <f>FREQUENCY($D$5:$D$40,O7:O40)</f>
        <v>0</v>
      </c>
      <c r="Q7" s="4">
        <f>Q6+P7</f>
        <v>0</v>
      </c>
    </row>
    <row r="8" spans="1:24" ht="17.45" customHeight="1" x14ac:dyDescent="0.3">
      <c r="B8" s="16" t="s">
        <v>38</v>
      </c>
      <c r="C8" s="16">
        <v>23010024</v>
      </c>
      <c r="D8" s="14">
        <v>45</v>
      </c>
      <c r="E8" s="2">
        <f t="shared" si="0"/>
        <v>4</v>
      </c>
      <c r="F8" s="7">
        <f t="shared" si="1"/>
        <v>4.5977011494252871</v>
      </c>
      <c r="O8" s="13">
        <v>67</v>
      </c>
      <c r="P8" s="5">
        <f>FREQUENCY($D$5:$D$40,O8:O40)</f>
        <v>0</v>
      </c>
      <c r="Q8" s="4">
        <f t="shared" ref="Q8:Q40" si="2">Q7+P8</f>
        <v>0</v>
      </c>
    </row>
    <row r="9" spans="1:24" ht="17.45" customHeight="1" x14ac:dyDescent="0.3">
      <c r="B9" s="16" t="s">
        <v>28</v>
      </c>
      <c r="C9" s="16">
        <v>23010014</v>
      </c>
      <c r="D9" s="14">
        <v>43.5</v>
      </c>
      <c r="E9" s="2">
        <f t="shared" si="0"/>
        <v>5</v>
      </c>
      <c r="F9" s="7">
        <f t="shared" si="1"/>
        <v>5.7471264367816088</v>
      </c>
      <c r="O9" s="6">
        <v>66</v>
      </c>
      <c r="P9" s="5">
        <f>FREQUENCY($D$5:$D$40,O9:O40)</f>
        <v>0</v>
      </c>
      <c r="Q9" s="4">
        <f t="shared" si="2"/>
        <v>0</v>
      </c>
    </row>
    <row r="10" spans="1:24" ht="17.45" customHeight="1" x14ac:dyDescent="0.3">
      <c r="B10" s="16" t="s">
        <v>23</v>
      </c>
      <c r="C10" s="16">
        <v>23010009</v>
      </c>
      <c r="D10" s="14">
        <v>43</v>
      </c>
      <c r="E10" s="2">
        <f t="shared" si="0"/>
        <v>6</v>
      </c>
      <c r="F10" s="7">
        <f t="shared" si="1"/>
        <v>6.8965517241379306</v>
      </c>
      <c r="O10" s="6">
        <v>65</v>
      </c>
      <c r="P10" s="5">
        <f>FREQUENCY($D$5:$D$40,O10:O40)</f>
        <v>0</v>
      </c>
      <c r="Q10" s="4">
        <f t="shared" si="2"/>
        <v>0</v>
      </c>
    </row>
    <row r="11" spans="1:24" ht="17.45" customHeight="1" x14ac:dyDescent="0.3">
      <c r="B11" s="16" t="s">
        <v>15</v>
      </c>
      <c r="C11" s="16">
        <v>23010001</v>
      </c>
      <c r="D11" s="14">
        <v>0</v>
      </c>
      <c r="E11" s="2">
        <f t="shared" si="0"/>
        <v>7</v>
      </c>
      <c r="F11" s="7">
        <f t="shared" si="1"/>
        <v>8.0459770114942533</v>
      </c>
      <c r="O11" s="13">
        <v>64</v>
      </c>
      <c r="P11" s="5">
        <f>FREQUENCY($D$5:$D$40,O11:O40)</f>
        <v>0</v>
      </c>
      <c r="Q11" s="4">
        <f t="shared" si="2"/>
        <v>0</v>
      </c>
    </row>
    <row r="12" spans="1:24" ht="17.45" customHeight="1" x14ac:dyDescent="0.3">
      <c r="B12" s="16" t="s">
        <v>16</v>
      </c>
      <c r="C12" s="16">
        <v>23010002</v>
      </c>
      <c r="D12" s="14">
        <v>0</v>
      </c>
      <c r="E12" s="2">
        <f t="shared" si="0"/>
        <v>7</v>
      </c>
      <c r="F12" s="7">
        <f t="shared" si="1"/>
        <v>8.0459770114942533</v>
      </c>
      <c r="O12" s="6">
        <v>63</v>
      </c>
      <c r="P12" s="5">
        <f>FREQUENCY($D$5:$D$40,O12:O40)</f>
        <v>0</v>
      </c>
      <c r="Q12" s="4">
        <f t="shared" si="2"/>
        <v>0</v>
      </c>
    </row>
    <row r="13" spans="1:24" ht="17.45" customHeight="1" x14ac:dyDescent="0.3">
      <c r="B13" s="16" t="s">
        <v>17</v>
      </c>
      <c r="C13" s="16">
        <v>23010003</v>
      </c>
      <c r="D13" s="14">
        <v>0</v>
      </c>
      <c r="E13" s="2">
        <f t="shared" si="0"/>
        <v>7</v>
      </c>
      <c r="F13" s="7">
        <f t="shared" si="1"/>
        <v>8.0459770114942533</v>
      </c>
      <c r="O13" s="6">
        <v>62</v>
      </c>
      <c r="P13" s="5">
        <f>FREQUENCY($D$5:$D$40,O13:O40)</f>
        <v>0</v>
      </c>
      <c r="Q13" s="4">
        <f t="shared" si="2"/>
        <v>0</v>
      </c>
    </row>
    <row r="14" spans="1:24" ht="17.45" customHeight="1" x14ac:dyDescent="0.3">
      <c r="B14" s="16" t="s">
        <v>18</v>
      </c>
      <c r="C14" s="16">
        <v>23010004</v>
      </c>
      <c r="D14" s="14">
        <v>0</v>
      </c>
      <c r="E14" s="2">
        <f t="shared" si="0"/>
        <v>7</v>
      </c>
      <c r="F14" s="7">
        <f t="shared" si="1"/>
        <v>8.0459770114942533</v>
      </c>
      <c r="O14" s="13">
        <v>61</v>
      </c>
      <c r="P14" s="5">
        <f>FREQUENCY($D$5:$D$40,O14:O40)</f>
        <v>0</v>
      </c>
      <c r="Q14" s="4">
        <f t="shared" si="2"/>
        <v>0</v>
      </c>
    </row>
    <row r="15" spans="1:24" ht="17.45" customHeight="1" x14ac:dyDescent="0.3">
      <c r="B15" s="16" t="s">
        <v>21</v>
      </c>
      <c r="C15" s="16">
        <v>23010007</v>
      </c>
      <c r="D15" s="14">
        <v>0</v>
      </c>
      <c r="E15" s="2">
        <f t="shared" si="0"/>
        <v>7</v>
      </c>
      <c r="F15" s="7">
        <f t="shared" si="1"/>
        <v>8.0459770114942533</v>
      </c>
      <c r="O15" s="6">
        <v>60</v>
      </c>
      <c r="P15" s="5">
        <f>FREQUENCY($D$5:$D$40,O15:O40)</f>
        <v>0</v>
      </c>
      <c r="Q15" s="4">
        <f t="shared" si="2"/>
        <v>0</v>
      </c>
    </row>
    <row r="16" spans="1:24" ht="17.45" customHeight="1" x14ac:dyDescent="0.3">
      <c r="B16" s="16" t="s">
        <v>22</v>
      </c>
      <c r="C16" s="16">
        <v>23010008</v>
      </c>
      <c r="D16" s="14">
        <v>0</v>
      </c>
      <c r="E16" s="2">
        <f t="shared" si="0"/>
        <v>7</v>
      </c>
      <c r="F16" s="7">
        <f t="shared" si="1"/>
        <v>8.0459770114942533</v>
      </c>
      <c r="O16" s="6">
        <v>59</v>
      </c>
      <c r="P16" s="5">
        <f>FREQUENCY($D$5:$D$40,O16:O40)</f>
        <v>0</v>
      </c>
      <c r="Q16" s="4">
        <f t="shared" si="2"/>
        <v>0</v>
      </c>
    </row>
    <row r="17" spans="2:17" ht="17.45" customHeight="1" x14ac:dyDescent="0.3">
      <c r="B17" s="16" t="s">
        <v>24</v>
      </c>
      <c r="C17" s="16">
        <v>23010010</v>
      </c>
      <c r="D17" s="14">
        <v>0</v>
      </c>
      <c r="E17" s="2">
        <f t="shared" si="0"/>
        <v>7</v>
      </c>
      <c r="F17" s="7">
        <f t="shared" si="1"/>
        <v>8.0459770114942533</v>
      </c>
      <c r="O17" s="13">
        <v>58</v>
      </c>
      <c r="P17" s="5">
        <f>FREQUENCY($D$5:$D$40,O17:O40)</f>
        <v>0</v>
      </c>
      <c r="Q17" s="4">
        <f t="shared" si="2"/>
        <v>0</v>
      </c>
    </row>
    <row r="18" spans="2:17" ht="17.45" customHeight="1" x14ac:dyDescent="0.3">
      <c r="B18" s="16" t="s">
        <v>25</v>
      </c>
      <c r="C18" s="16">
        <v>23010011</v>
      </c>
      <c r="D18" s="14">
        <v>0</v>
      </c>
      <c r="E18" s="2">
        <f t="shared" si="0"/>
        <v>7</v>
      </c>
      <c r="F18" s="7">
        <f t="shared" si="1"/>
        <v>8.0459770114942533</v>
      </c>
      <c r="O18" s="6">
        <v>57</v>
      </c>
      <c r="P18" s="5">
        <f>FREQUENCY($D$5:$D$40,O18:O40)</f>
        <v>0</v>
      </c>
      <c r="Q18" s="4">
        <f t="shared" si="2"/>
        <v>0</v>
      </c>
    </row>
    <row r="19" spans="2:17" ht="17.45" customHeight="1" x14ac:dyDescent="0.3">
      <c r="B19" s="16" t="s">
        <v>26</v>
      </c>
      <c r="C19" s="16">
        <v>23010012</v>
      </c>
      <c r="D19" s="14">
        <v>0</v>
      </c>
      <c r="E19" s="2">
        <f t="shared" si="0"/>
        <v>7</v>
      </c>
      <c r="F19" s="7">
        <f t="shared" si="1"/>
        <v>8.0459770114942533</v>
      </c>
      <c r="O19" s="6">
        <v>56</v>
      </c>
      <c r="P19" s="5">
        <f>FREQUENCY($D$5:$D$40,O19:O40)</f>
        <v>0</v>
      </c>
      <c r="Q19" s="4">
        <f t="shared" si="2"/>
        <v>0</v>
      </c>
    </row>
    <row r="20" spans="2:17" x14ac:dyDescent="0.3">
      <c r="B20" s="16" t="s">
        <v>29</v>
      </c>
      <c r="C20" s="16">
        <v>23010015</v>
      </c>
      <c r="D20" s="14">
        <v>0</v>
      </c>
      <c r="E20" s="2">
        <f t="shared" si="0"/>
        <v>7</v>
      </c>
      <c r="F20" s="7">
        <f t="shared" si="1"/>
        <v>8.0459770114942533</v>
      </c>
      <c r="O20" s="13">
        <v>55</v>
      </c>
      <c r="P20" s="5">
        <f>FREQUENCY($D$5:$D$40,O20:O40)</f>
        <v>0</v>
      </c>
      <c r="Q20" s="4">
        <f t="shared" si="2"/>
        <v>0</v>
      </c>
    </row>
    <row r="21" spans="2:17" x14ac:dyDescent="0.3">
      <c r="B21" s="16" t="s">
        <v>30</v>
      </c>
      <c r="C21" s="16">
        <v>23010016</v>
      </c>
      <c r="D21" s="14">
        <v>0</v>
      </c>
      <c r="E21" s="2">
        <f t="shared" si="0"/>
        <v>7</v>
      </c>
      <c r="F21" s="7">
        <f t="shared" si="1"/>
        <v>8.0459770114942533</v>
      </c>
      <c r="O21" s="6">
        <v>54</v>
      </c>
      <c r="P21" s="5">
        <f>FREQUENCY($D$5:$D$40,O21:O40)</f>
        <v>0</v>
      </c>
      <c r="Q21" s="4">
        <f t="shared" si="2"/>
        <v>0</v>
      </c>
    </row>
    <row r="22" spans="2:17" x14ac:dyDescent="0.3">
      <c r="B22" s="16" t="s">
        <v>31</v>
      </c>
      <c r="C22" s="16">
        <v>23010017</v>
      </c>
      <c r="D22" s="14">
        <v>0</v>
      </c>
      <c r="E22" s="2">
        <f t="shared" si="0"/>
        <v>7</v>
      </c>
      <c r="F22" s="7">
        <f t="shared" si="1"/>
        <v>8.0459770114942533</v>
      </c>
      <c r="O22" s="6">
        <v>53</v>
      </c>
      <c r="P22" s="5">
        <f>FREQUENCY($D$5:$D$40,O22:O40)</f>
        <v>0</v>
      </c>
      <c r="Q22" s="4">
        <f t="shared" si="2"/>
        <v>0</v>
      </c>
    </row>
    <row r="23" spans="2:17" x14ac:dyDescent="0.3">
      <c r="B23" s="16" t="s">
        <v>32</v>
      </c>
      <c r="C23" s="16">
        <v>23010018</v>
      </c>
      <c r="D23" s="14">
        <v>0</v>
      </c>
      <c r="E23" s="2">
        <f t="shared" si="0"/>
        <v>7</v>
      </c>
      <c r="F23" s="7">
        <f t="shared" si="1"/>
        <v>8.0459770114942533</v>
      </c>
      <c r="O23" s="13">
        <v>52</v>
      </c>
      <c r="P23" s="5">
        <f>FREQUENCY($D$5:$D$40,O23:O40)</f>
        <v>0</v>
      </c>
      <c r="Q23" s="4">
        <f t="shared" si="2"/>
        <v>0</v>
      </c>
    </row>
    <row r="24" spans="2:17" x14ac:dyDescent="0.3">
      <c r="B24" s="16" t="s">
        <v>33</v>
      </c>
      <c r="C24" s="16">
        <v>23010019</v>
      </c>
      <c r="D24" s="14">
        <v>0</v>
      </c>
      <c r="E24" s="2">
        <f t="shared" si="0"/>
        <v>7</v>
      </c>
      <c r="F24" s="7">
        <f t="shared" si="1"/>
        <v>8.0459770114942533</v>
      </c>
      <c r="O24" s="6">
        <v>51</v>
      </c>
      <c r="P24" s="5">
        <f>FREQUENCY($D$5:$D$40,O24:O40)</f>
        <v>0</v>
      </c>
      <c r="Q24" s="4">
        <f t="shared" si="2"/>
        <v>0</v>
      </c>
    </row>
    <row r="25" spans="2:17" x14ac:dyDescent="0.3">
      <c r="B25" s="16" t="s">
        <v>34</v>
      </c>
      <c r="C25" s="16">
        <v>23010020</v>
      </c>
      <c r="D25" s="14">
        <v>0</v>
      </c>
      <c r="E25" s="2">
        <f t="shared" si="0"/>
        <v>7</v>
      </c>
      <c r="F25" s="7">
        <f t="shared" si="1"/>
        <v>8.0459770114942533</v>
      </c>
      <c r="O25" s="6">
        <v>50</v>
      </c>
      <c r="P25" s="5">
        <f>FREQUENCY($D$5:$D$40,O25:O40)</f>
        <v>1</v>
      </c>
      <c r="Q25" s="4">
        <f t="shared" si="2"/>
        <v>1</v>
      </c>
    </row>
    <row r="26" spans="2:17" ht="17.45" customHeight="1" x14ac:dyDescent="0.3">
      <c r="B26" s="16" t="s">
        <v>35</v>
      </c>
      <c r="C26" s="16">
        <v>23010021</v>
      </c>
      <c r="D26" s="14">
        <v>0</v>
      </c>
      <c r="E26" s="2">
        <f t="shared" si="0"/>
        <v>7</v>
      </c>
      <c r="F26" s="7">
        <f t="shared" si="1"/>
        <v>8.0459770114942533</v>
      </c>
      <c r="O26" s="13">
        <v>49</v>
      </c>
      <c r="P26" s="5">
        <f>FREQUENCY($D$5:$D$40,O26:O40)</f>
        <v>1</v>
      </c>
      <c r="Q26" s="4">
        <f t="shared" si="2"/>
        <v>2</v>
      </c>
    </row>
    <row r="27" spans="2:17" ht="17.45" customHeight="1" x14ac:dyDescent="0.3">
      <c r="B27" s="16" t="s">
        <v>36</v>
      </c>
      <c r="C27" s="16">
        <v>23010022</v>
      </c>
      <c r="D27" s="14">
        <v>0</v>
      </c>
      <c r="E27" s="2">
        <f t="shared" si="0"/>
        <v>7</v>
      </c>
      <c r="F27" s="7">
        <f t="shared" si="1"/>
        <v>8.0459770114942533</v>
      </c>
      <c r="O27" s="6">
        <v>48</v>
      </c>
      <c r="P27" s="5">
        <f>FREQUENCY($D$5:$D$40,O27:O40)</f>
        <v>0</v>
      </c>
      <c r="Q27" s="4">
        <f t="shared" si="2"/>
        <v>2</v>
      </c>
    </row>
    <row r="28" spans="2:17" x14ac:dyDescent="0.3">
      <c r="B28" s="16" t="s">
        <v>37</v>
      </c>
      <c r="C28" s="16">
        <v>23010023</v>
      </c>
      <c r="D28" s="14">
        <v>0</v>
      </c>
      <c r="E28" s="2">
        <f t="shared" si="0"/>
        <v>7</v>
      </c>
      <c r="F28" s="7">
        <f t="shared" si="1"/>
        <v>8.0459770114942533</v>
      </c>
      <c r="O28" s="6">
        <v>47</v>
      </c>
      <c r="P28" s="5">
        <f>FREQUENCY($D$5:$D$40,O28:O40)</f>
        <v>1</v>
      </c>
      <c r="Q28" s="4">
        <f t="shared" si="2"/>
        <v>3</v>
      </c>
    </row>
    <row r="29" spans="2:17" x14ac:dyDescent="0.3">
      <c r="B29" s="16" t="s">
        <v>39</v>
      </c>
      <c r="C29" s="16">
        <v>23010025</v>
      </c>
      <c r="D29" s="14">
        <v>0</v>
      </c>
      <c r="E29" s="2">
        <f t="shared" si="0"/>
        <v>7</v>
      </c>
      <c r="F29" s="7">
        <f t="shared" si="1"/>
        <v>8.0459770114942533</v>
      </c>
      <c r="O29" s="13">
        <v>46</v>
      </c>
      <c r="P29" s="5">
        <f>FREQUENCY($D$5:$D$40,O29:O40)</f>
        <v>0</v>
      </c>
      <c r="Q29" s="4">
        <f t="shared" si="2"/>
        <v>3</v>
      </c>
    </row>
    <row r="30" spans="2:17" ht="17.45" customHeight="1" x14ac:dyDescent="0.3">
      <c r="B30" s="16" t="s">
        <v>40</v>
      </c>
      <c r="C30" s="16">
        <v>23010026</v>
      </c>
      <c r="D30" s="14">
        <v>0</v>
      </c>
      <c r="E30" s="2">
        <f t="shared" si="0"/>
        <v>7</v>
      </c>
      <c r="F30" s="7">
        <f t="shared" si="1"/>
        <v>8.0459770114942533</v>
      </c>
      <c r="O30" s="6">
        <v>45.5</v>
      </c>
      <c r="P30" s="5">
        <f>FREQUENCY($D$5:$D$40,O30:O40)</f>
        <v>1</v>
      </c>
      <c r="Q30" s="4">
        <f t="shared" si="2"/>
        <v>4</v>
      </c>
    </row>
    <row r="31" spans="2:17" ht="17.45" customHeight="1" x14ac:dyDescent="0.3">
      <c r="B31" s="16" t="s">
        <v>41</v>
      </c>
      <c r="C31" s="16">
        <v>23010027</v>
      </c>
      <c r="D31" s="14">
        <v>0</v>
      </c>
      <c r="E31" s="2">
        <f t="shared" si="0"/>
        <v>7</v>
      </c>
      <c r="F31" s="7">
        <f t="shared" si="1"/>
        <v>8.0459770114942533</v>
      </c>
      <c r="O31" s="6">
        <v>44</v>
      </c>
      <c r="P31" s="5">
        <f>FREQUENCY($D$5:$D$40,O31:O40)</f>
        <v>1</v>
      </c>
      <c r="Q31" s="4">
        <f t="shared" si="2"/>
        <v>5</v>
      </c>
    </row>
    <row r="32" spans="2:17" ht="17.45" customHeight="1" x14ac:dyDescent="0.3">
      <c r="B32" s="16" t="s">
        <v>42</v>
      </c>
      <c r="C32" s="16">
        <v>23010028</v>
      </c>
      <c r="D32" s="14">
        <v>0</v>
      </c>
      <c r="E32" s="2">
        <f t="shared" si="0"/>
        <v>7</v>
      </c>
      <c r="F32" s="7">
        <f t="shared" si="1"/>
        <v>8.0459770114942533</v>
      </c>
      <c r="O32" s="13">
        <v>43</v>
      </c>
      <c r="P32" s="5">
        <f>FREQUENCY($D$5:$D$40,O32:O40)</f>
        <v>1</v>
      </c>
      <c r="Q32" s="4">
        <f t="shared" si="2"/>
        <v>6</v>
      </c>
    </row>
    <row r="33" spans="2:17" ht="17.45" customHeight="1" x14ac:dyDescent="0.3">
      <c r="B33" s="16" t="s">
        <v>43</v>
      </c>
      <c r="C33" s="16">
        <v>23010029</v>
      </c>
      <c r="D33" s="14">
        <v>0</v>
      </c>
      <c r="E33" s="2">
        <f t="shared" si="0"/>
        <v>7</v>
      </c>
      <c r="F33" s="7">
        <f t="shared" si="1"/>
        <v>8.0459770114942533</v>
      </c>
      <c r="O33" s="6">
        <v>42</v>
      </c>
      <c r="P33" s="5">
        <f>FREQUENCY($D$5:$D$40,O33:O40)</f>
        <v>0</v>
      </c>
      <c r="Q33" s="4">
        <f t="shared" si="2"/>
        <v>6</v>
      </c>
    </row>
    <row r="34" spans="2:17" ht="17.45" customHeight="1" x14ac:dyDescent="0.3">
      <c r="B34" s="16" t="s">
        <v>44</v>
      </c>
      <c r="C34" s="16">
        <v>23010030</v>
      </c>
      <c r="D34" s="14">
        <v>0</v>
      </c>
      <c r="E34" s="2">
        <f t="shared" si="0"/>
        <v>7</v>
      </c>
      <c r="F34" s="7">
        <f t="shared" si="1"/>
        <v>8.0459770114942533</v>
      </c>
      <c r="O34" s="6">
        <v>41</v>
      </c>
      <c r="P34" s="5">
        <f>FREQUENCY($D$5:$D$40,O34:O40)</f>
        <v>0</v>
      </c>
      <c r="Q34" s="4">
        <f t="shared" si="2"/>
        <v>6</v>
      </c>
    </row>
    <row r="35" spans="2:17" x14ac:dyDescent="0.3">
      <c r="B35" s="16" t="s">
        <v>45</v>
      </c>
      <c r="C35" s="16">
        <v>23010031</v>
      </c>
      <c r="D35" s="14">
        <v>0</v>
      </c>
      <c r="E35" s="2">
        <f t="shared" si="0"/>
        <v>7</v>
      </c>
      <c r="F35" s="7">
        <f t="shared" si="1"/>
        <v>8.0459770114942533</v>
      </c>
      <c r="O35" s="13">
        <v>40</v>
      </c>
      <c r="P35" s="5">
        <f>FREQUENCY($D$5:$D$40,O35:O40)</f>
        <v>0</v>
      </c>
      <c r="Q35" s="4">
        <f t="shared" si="2"/>
        <v>6</v>
      </c>
    </row>
    <row r="36" spans="2:17" x14ac:dyDescent="0.3">
      <c r="B36" s="16" t="s">
        <v>46</v>
      </c>
      <c r="C36" s="16">
        <v>23010032</v>
      </c>
      <c r="D36" s="14">
        <v>0</v>
      </c>
      <c r="E36" s="2">
        <f t="shared" si="0"/>
        <v>7</v>
      </c>
      <c r="F36" s="7">
        <f t="shared" si="1"/>
        <v>8.0459770114942533</v>
      </c>
      <c r="O36" s="6">
        <v>39</v>
      </c>
      <c r="P36" s="5">
        <f>FREQUENCY($D$5:$D$40,O36:O40)</f>
        <v>0</v>
      </c>
      <c r="Q36" s="4">
        <f t="shared" si="2"/>
        <v>6</v>
      </c>
    </row>
    <row r="37" spans="2:17" x14ac:dyDescent="0.3">
      <c r="B37" s="16" t="s">
        <v>47</v>
      </c>
      <c r="C37" s="16">
        <v>23010033</v>
      </c>
      <c r="D37" s="14">
        <v>0</v>
      </c>
      <c r="E37" s="2">
        <f t="shared" si="0"/>
        <v>7</v>
      </c>
      <c r="F37" s="7">
        <f t="shared" si="1"/>
        <v>8.0459770114942533</v>
      </c>
      <c r="O37" s="6">
        <v>38</v>
      </c>
      <c r="P37" s="5">
        <f>FREQUENCY($D$5:$D$40,O37:O40)</f>
        <v>0</v>
      </c>
      <c r="Q37" s="4">
        <f t="shared" si="2"/>
        <v>6</v>
      </c>
    </row>
    <row r="38" spans="2:17" x14ac:dyDescent="0.3">
      <c r="B38" s="16" t="s">
        <v>48</v>
      </c>
      <c r="C38" s="16">
        <v>23010034</v>
      </c>
      <c r="D38" s="14">
        <v>0</v>
      </c>
      <c r="E38" s="2">
        <f t="shared" si="0"/>
        <v>7</v>
      </c>
      <c r="F38" s="7">
        <f t="shared" si="1"/>
        <v>8.0459770114942533</v>
      </c>
      <c r="O38" s="13">
        <v>37.5</v>
      </c>
      <c r="P38" s="5">
        <f>FREQUENCY($D$5:$D$40,O38:O40)</f>
        <v>0</v>
      </c>
      <c r="Q38" s="4">
        <f t="shared" si="2"/>
        <v>6</v>
      </c>
    </row>
    <row r="39" spans="2:17" ht="17.45" customHeight="1" x14ac:dyDescent="0.3">
      <c r="B39" s="16" t="s">
        <v>49</v>
      </c>
      <c r="C39" s="16">
        <v>23010035</v>
      </c>
      <c r="D39" s="14">
        <v>0</v>
      </c>
      <c r="E39" s="2">
        <f t="shared" si="0"/>
        <v>7</v>
      </c>
      <c r="F39" s="7">
        <f t="shared" si="1"/>
        <v>8.0459770114942533</v>
      </c>
      <c r="O39" s="6">
        <v>36.5</v>
      </c>
      <c r="P39" s="5">
        <f>FREQUENCY($D$5:$D$40,O39:O40)</f>
        <v>0</v>
      </c>
      <c r="Q39" s="4">
        <f t="shared" si="2"/>
        <v>6</v>
      </c>
    </row>
    <row r="40" spans="2:17" ht="17.45" customHeight="1" x14ac:dyDescent="0.3">
      <c r="B40" s="16" t="s">
        <v>50</v>
      </c>
      <c r="C40" s="16">
        <v>23010036</v>
      </c>
      <c r="D40" s="14">
        <v>0</v>
      </c>
      <c r="E40" s="2">
        <f t="shared" si="0"/>
        <v>7</v>
      </c>
      <c r="F40" s="7">
        <f t="shared" si="1"/>
        <v>8.0459770114942533</v>
      </c>
      <c r="O40" s="6">
        <v>0</v>
      </c>
      <c r="P40" s="5">
        <f>FREQUENCY($D$5:$D$40,O40:O40)</f>
        <v>30</v>
      </c>
      <c r="Q40" s="4">
        <f t="shared" si="2"/>
        <v>36</v>
      </c>
    </row>
    <row r="42" spans="2:17" x14ac:dyDescent="0.3">
      <c r="O42" s="3" t="s">
        <v>4</v>
      </c>
      <c r="P42" s="2">
        <f>SUM(P5:P40)</f>
        <v>36</v>
      </c>
      <c r="Q42" s="1" t="s">
        <v>3</v>
      </c>
    </row>
    <row r="43" spans="2:17" x14ac:dyDescent="0.3">
      <c r="O43" s="3" t="s">
        <v>2</v>
      </c>
      <c r="P43" s="7">
        <f>AVERAGE(D5:D10)</f>
        <v>46</v>
      </c>
      <c r="Q43" s="1" t="s">
        <v>0</v>
      </c>
    </row>
    <row r="44" spans="2:17" x14ac:dyDescent="0.3">
      <c r="O44" s="3" t="s">
        <v>1</v>
      </c>
      <c r="P44" s="2">
        <v>49.5</v>
      </c>
      <c r="Q44" s="1" t="s">
        <v>0</v>
      </c>
    </row>
  </sheetData>
  <mergeCells count="1">
    <mergeCell ref="B1:Q2"/>
  </mergeCells>
  <phoneticPr fontId="1" type="noConversion"/>
  <pageMargins left="2.2200000000000002" right="1" top="1" bottom="1" header="0.5" footer="0.5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4517D-D488-4533-A678-D1EF0AE04298}">
  <sheetPr>
    <pageSetUpPr fitToPage="1"/>
  </sheetPr>
  <dimension ref="A1:X44"/>
  <sheetViews>
    <sheetView showGridLines="0" zoomScale="85" zoomScaleNormal="85" workbookViewId="0">
      <selection activeCell="G55" sqref="G55"/>
    </sheetView>
  </sheetViews>
  <sheetFormatPr defaultRowHeight="16.5" x14ac:dyDescent="0.3"/>
  <cols>
    <col min="2" max="2" width="12.625" bestFit="1" customWidth="1"/>
    <col min="3" max="3" width="10" bestFit="1" customWidth="1"/>
  </cols>
  <sheetData>
    <row r="1" spans="1:24" ht="16.5" customHeight="1" x14ac:dyDescent="0.3">
      <c r="B1" s="17" t="s">
        <v>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9"/>
      <c r="S1" s="19"/>
      <c r="T1" s="19"/>
      <c r="U1" s="19"/>
      <c r="V1" s="19"/>
      <c r="W1" s="19"/>
      <c r="X1" s="19"/>
    </row>
    <row r="2" spans="1:24" ht="59.25" customHeight="1" x14ac:dyDescent="0.3">
      <c r="A2" s="1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9"/>
      <c r="S2" s="19"/>
      <c r="T2" s="19"/>
      <c r="U2" s="19"/>
      <c r="V2" s="19"/>
      <c r="W2" s="19"/>
      <c r="X2" s="19"/>
    </row>
    <row r="4" spans="1:24" ht="17.25" thickBot="1" x14ac:dyDescent="0.35">
      <c r="B4" s="3" t="s">
        <v>12</v>
      </c>
      <c r="C4" s="12" t="s">
        <v>11</v>
      </c>
      <c r="D4" s="3" t="s">
        <v>10</v>
      </c>
      <c r="E4" s="3" t="s">
        <v>9</v>
      </c>
      <c r="F4" s="3" t="s">
        <v>8</v>
      </c>
      <c r="O4" s="10" t="s">
        <v>7</v>
      </c>
      <c r="P4" s="9" t="s">
        <v>6</v>
      </c>
      <c r="Q4" s="8" t="s">
        <v>5</v>
      </c>
    </row>
    <row r="5" spans="1:24" ht="17.45" customHeight="1" x14ac:dyDescent="0.3">
      <c r="B5" s="16" t="s">
        <v>19</v>
      </c>
      <c r="C5" s="16">
        <v>23010005</v>
      </c>
      <c r="D5" s="14">
        <v>50</v>
      </c>
      <c r="E5" s="2">
        <f>RANK(D5,$D$5:$D$40,0)</f>
        <v>1</v>
      </c>
      <c r="F5" s="7">
        <f>E5/87*100</f>
        <v>1.1494252873563218</v>
      </c>
      <c r="O5" s="13">
        <v>70</v>
      </c>
      <c r="P5" s="5">
        <f>FREQUENCY($D$5:$D$40,O5:O40)</f>
        <v>0</v>
      </c>
      <c r="Q5" s="4">
        <f>P5</f>
        <v>0</v>
      </c>
    </row>
    <row r="6" spans="1:24" ht="17.45" customHeight="1" x14ac:dyDescent="0.3">
      <c r="B6" s="16" t="s">
        <v>27</v>
      </c>
      <c r="C6" s="16">
        <v>23010013</v>
      </c>
      <c r="D6" s="14">
        <v>45.5</v>
      </c>
      <c r="E6" s="2">
        <f t="shared" ref="E6:E40" si="0">RANK(D6,$D$5:$D$40,0)</f>
        <v>2</v>
      </c>
      <c r="F6" s="7">
        <f t="shared" ref="F6:F40" si="1">E6/87*100</f>
        <v>2.2988505747126435</v>
      </c>
      <c r="O6" s="6">
        <v>69</v>
      </c>
      <c r="P6" s="5">
        <f>FREQUENCY($D$5:$D$40,O6:O40)</f>
        <v>0</v>
      </c>
      <c r="Q6" s="4">
        <f>Q5+P6</f>
        <v>0</v>
      </c>
    </row>
    <row r="7" spans="1:24" ht="17.45" customHeight="1" x14ac:dyDescent="0.3">
      <c r="B7" s="16" t="s">
        <v>28</v>
      </c>
      <c r="C7" s="16">
        <v>23010014</v>
      </c>
      <c r="D7" s="14">
        <v>45.5</v>
      </c>
      <c r="E7" s="2">
        <f t="shared" si="0"/>
        <v>2</v>
      </c>
      <c r="F7" s="7">
        <f t="shared" si="1"/>
        <v>2.2988505747126435</v>
      </c>
      <c r="O7" s="6">
        <v>68</v>
      </c>
      <c r="P7" s="5">
        <f>FREQUENCY($D$5:$D$40,O7:O40)</f>
        <v>0</v>
      </c>
      <c r="Q7" s="4">
        <f>Q6+P7</f>
        <v>0</v>
      </c>
    </row>
    <row r="8" spans="1:24" ht="17.45" customHeight="1" x14ac:dyDescent="0.3">
      <c r="B8" s="16" t="s">
        <v>20</v>
      </c>
      <c r="C8" s="16">
        <v>23010006</v>
      </c>
      <c r="D8" s="14">
        <v>42</v>
      </c>
      <c r="E8" s="2">
        <f t="shared" si="0"/>
        <v>4</v>
      </c>
      <c r="F8" s="7">
        <f t="shared" si="1"/>
        <v>4.5977011494252871</v>
      </c>
      <c r="O8" s="13">
        <v>67</v>
      </c>
      <c r="P8" s="5">
        <f>FREQUENCY($D$5:$D$40,O8:O40)</f>
        <v>0</v>
      </c>
      <c r="Q8" s="4">
        <f t="shared" ref="Q8:Q40" si="2">Q7+P8</f>
        <v>0</v>
      </c>
    </row>
    <row r="9" spans="1:24" ht="17.45" customHeight="1" x14ac:dyDescent="0.3">
      <c r="B9" s="16" t="s">
        <v>38</v>
      </c>
      <c r="C9" s="16">
        <v>23010024</v>
      </c>
      <c r="D9" s="14">
        <v>40</v>
      </c>
      <c r="E9" s="2">
        <f t="shared" si="0"/>
        <v>5</v>
      </c>
      <c r="F9" s="7">
        <f t="shared" si="1"/>
        <v>5.7471264367816088</v>
      </c>
      <c r="O9" s="6">
        <v>66</v>
      </c>
      <c r="P9" s="5">
        <f>FREQUENCY($D$5:$D$40,O9:O40)</f>
        <v>0</v>
      </c>
      <c r="Q9" s="4">
        <f t="shared" si="2"/>
        <v>0</v>
      </c>
    </row>
    <row r="10" spans="1:24" ht="17.45" customHeight="1" x14ac:dyDescent="0.3">
      <c r="B10" s="16" t="s">
        <v>36</v>
      </c>
      <c r="C10" s="16">
        <v>23010022</v>
      </c>
      <c r="D10" s="14">
        <v>37.5</v>
      </c>
      <c r="E10" s="2">
        <f t="shared" si="0"/>
        <v>6</v>
      </c>
      <c r="F10" s="7">
        <f t="shared" si="1"/>
        <v>6.8965517241379306</v>
      </c>
      <c r="O10" s="6">
        <v>65</v>
      </c>
      <c r="P10" s="5">
        <f>FREQUENCY($D$5:$D$40,O10:O40)</f>
        <v>0</v>
      </c>
      <c r="Q10" s="4">
        <f t="shared" si="2"/>
        <v>0</v>
      </c>
    </row>
    <row r="11" spans="1:24" ht="17.45" customHeight="1" x14ac:dyDescent="0.3">
      <c r="B11" s="16" t="s">
        <v>23</v>
      </c>
      <c r="C11" s="16">
        <v>23010009</v>
      </c>
      <c r="D11" s="14">
        <v>36.5</v>
      </c>
      <c r="E11" s="2">
        <f t="shared" si="0"/>
        <v>7</v>
      </c>
      <c r="F11" s="7">
        <f t="shared" si="1"/>
        <v>8.0459770114942533</v>
      </c>
      <c r="O11" s="13">
        <v>64</v>
      </c>
      <c r="P11" s="5">
        <f>FREQUENCY($D$5:$D$40,O11:O40)</f>
        <v>0</v>
      </c>
      <c r="Q11" s="4">
        <f t="shared" si="2"/>
        <v>0</v>
      </c>
    </row>
    <row r="12" spans="1:24" ht="17.45" customHeight="1" x14ac:dyDescent="0.3">
      <c r="B12" s="16" t="s">
        <v>15</v>
      </c>
      <c r="C12" s="16">
        <v>23010001</v>
      </c>
      <c r="D12" s="14">
        <v>0</v>
      </c>
      <c r="E12" s="2">
        <f t="shared" si="0"/>
        <v>8</v>
      </c>
      <c r="F12" s="7">
        <f t="shared" si="1"/>
        <v>9.1954022988505741</v>
      </c>
      <c r="O12" s="6">
        <v>63</v>
      </c>
      <c r="P12" s="5">
        <f>FREQUENCY($D$5:$D$40,O12:O40)</f>
        <v>0</v>
      </c>
      <c r="Q12" s="4">
        <f t="shared" si="2"/>
        <v>0</v>
      </c>
    </row>
    <row r="13" spans="1:24" ht="17.45" customHeight="1" x14ac:dyDescent="0.3">
      <c r="B13" s="16" t="s">
        <v>16</v>
      </c>
      <c r="C13" s="16">
        <v>23010002</v>
      </c>
      <c r="D13" s="14">
        <v>0</v>
      </c>
      <c r="E13" s="2">
        <f t="shared" si="0"/>
        <v>8</v>
      </c>
      <c r="F13" s="7">
        <f t="shared" si="1"/>
        <v>9.1954022988505741</v>
      </c>
      <c r="O13" s="6">
        <v>62</v>
      </c>
      <c r="P13" s="5">
        <f>FREQUENCY($D$5:$D$40,O13:O40)</f>
        <v>0</v>
      </c>
      <c r="Q13" s="4">
        <f t="shared" si="2"/>
        <v>0</v>
      </c>
    </row>
    <row r="14" spans="1:24" ht="17.45" customHeight="1" x14ac:dyDescent="0.3">
      <c r="B14" s="16" t="s">
        <v>17</v>
      </c>
      <c r="C14" s="16">
        <v>23010003</v>
      </c>
      <c r="D14" s="14">
        <v>0</v>
      </c>
      <c r="E14" s="2">
        <f t="shared" si="0"/>
        <v>8</v>
      </c>
      <c r="F14" s="7">
        <f t="shared" si="1"/>
        <v>9.1954022988505741</v>
      </c>
      <c r="O14" s="13">
        <v>61</v>
      </c>
      <c r="P14" s="5">
        <f>FREQUENCY($D$5:$D$40,O14:O40)</f>
        <v>0</v>
      </c>
      <c r="Q14" s="4">
        <f t="shared" si="2"/>
        <v>0</v>
      </c>
    </row>
    <row r="15" spans="1:24" ht="17.45" customHeight="1" x14ac:dyDescent="0.3">
      <c r="B15" s="16" t="s">
        <v>18</v>
      </c>
      <c r="C15" s="16">
        <v>23010004</v>
      </c>
      <c r="D15" s="14">
        <v>0</v>
      </c>
      <c r="E15" s="2">
        <f t="shared" si="0"/>
        <v>8</v>
      </c>
      <c r="F15" s="7">
        <f t="shared" si="1"/>
        <v>9.1954022988505741</v>
      </c>
      <c r="O15" s="6">
        <v>60</v>
      </c>
      <c r="P15" s="5">
        <f>FREQUENCY($D$5:$D$40,O15:O40)</f>
        <v>0</v>
      </c>
      <c r="Q15" s="4">
        <f t="shared" si="2"/>
        <v>0</v>
      </c>
    </row>
    <row r="16" spans="1:24" ht="17.45" customHeight="1" x14ac:dyDescent="0.3">
      <c r="B16" s="16" t="s">
        <v>21</v>
      </c>
      <c r="C16" s="16">
        <v>23010007</v>
      </c>
      <c r="D16" s="14">
        <v>0</v>
      </c>
      <c r="E16" s="2">
        <f t="shared" si="0"/>
        <v>8</v>
      </c>
      <c r="F16" s="7">
        <f t="shared" si="1"/>
        <v>9.1954022988505741</v>
      </c>
      <c r="O16" s="6">
        <v>59</v>
      </c>
      <c r="P16" s="5">
        <f>FREQUENCY($D$5:$D$40,O16:O40)</f>
        <v>0</v>
      </c>
      <c r="Q16" s="4">
        <f t="shared" si="2"/>
        <v>0</v>
      </c>
    </row>
    <row r="17" spans="2:17" ht="17.45" customHeight="1" x14ac:dyDescent="0.3">
      <c r="B17" s="16" t="s">
        <v>22</v>
      </c>
      <c r="C17" s="16">
        <v>23010008</v>
      </c>
      <c r="D17" s="14">
        <v>0</v>
      </c>
      <c r="E17" s="2">
        <f t="shared" si="0"/>
        <v>8</v>
      </c>
      <c r="F17" s="7">
        <f t="shared" si="1"/>
        <v>9.1954022988505741</v>
      </c>
      <c r="O17" s="13">
        <v>58</v>
      </c>
      <c r="P17" s="5">
        <f>FREQUENCY($D$5:$D$40,O17:O40)</f>
        <v>0</v>
      </c>
      <c r="Q17" s="4">
        <f t="shared" si="2"/>
        <v>0</v>
      </c>
    </row>
    <row r="18" spans="2:17" ht="17.45" customHeight="1" x14ac:dyDescent="0.3">
      <c r="B18" s="16" t="s">
        <v>24</v>
      </c>
      <c r="C18" s="16">
        <v>23010010</v>
      </c>
      <c r="D18" s="14">
        <v>0</v>
      </c>
      <c r="E18" s="2">
        <f t="shared" si="0"/>
        <v>8</v>
      </c>
      <c r="F18" s="7">
        <f t="shared" si="1"/>
        <v>9.1954022988505741</v>
      </c>
      <c r="O18" s="6">
        <v>57</v>
      </c>
      <c r="P18" s="5">
        <f>FREQUENCY($D$5:$D$40,O18:O40)</f>
        <v>0</v>
      </c>
      <c r="Q18" s="4">
        <f t="shared" si="2"/>
        <v>0</v>
      </c>
    </row>
    <row r="19" spans="2:17" ht="17.45" customHeight="1" x14ac:dyDescent="0.3">
      <c r="B19" s="16" t="s">
        <v>25</v>
      </c>
      <c r="C19" s="16">
        <v>23010011</v>
      </c>
      <c r="D19" s="14">
        <v>0</v>
      </c>
      <c r="E19" s="2">
        <f t="shared" si="0"/>
        <v>8</v>
      </c>
      <c r="F19" s="7">
        <f t="shared" si="1"/>
        <v>9.1954022988505741</v>
      </c>
      <c r="O19" s="6">
        <v>56</v>
      </c>
      <c r="P19" s="5">
        <f>FREQUENCY($D$5:$D$40,O19:O40)</f>
        <v>0</v>
      </c>
      <c r="Q19" s="4">
        <f t="shared" si="2"/>
        <v>0</v>
      </c>
    </row>
    <row r="20" spans="2:17" x14ac:dyDescent="0.3">
      <c r="B20" s="16" t="s">
        <v>26</v>
      </c>
      <c r="C20" s="16">
        <v>23010012</v>
      </c>
      <c r="D20" s="14">
        <v>0</v>
      </c>
      <c r="E20" s="2">
        <f t="shared" si="0"/>
        <v>8</v>
      </c>
      <c r="F20" s="7">
        <f t="shared" si="1"/>
        <v>9.1954022988505741</v>
      </c>
      <c r="O20" s="13">
        <v>55</v>
      </c>
      <c r="P20" s="5">
        <f>FREQUENCY($D$5:$D$40,O20:O40)</f>
        <v>0</v>
      </c>
      <c r="Q20" s="4">
        <f t="shared" si="2"/>
        <v>0</v>
      </c>
    </row>
    <row r="21" spans="2:17" x14ac:dyDescent="0.3">
      <c r="B21" s="16" t="s">
        <v>29</v>
      </c>
      <c r="C21" s="16">
        <v>23010015</v>
      </c>
      <c r="D21" s="14">
        <v>0</v>
      </c>
      <c r="E21" s="2">
        <f t="shared" si="0"/>
        <v>8</v>
      </c>
      <c r="F21" s="7">
        <f t="shared" si="1"/>
        <v>9.1954022988505741</v>
      </c>
      <c r="O21" s="6">
        <v>54</v>
      </c>
      <c r="P21" s="5">
        <f>FREQUENCY($D$5:$D$40,O21:O40)</f>
        <v>0</v>
      </c>
      <c r="Q21" s="4">
        <f t="shared" si="2"/>
        <v>0</v>
      </c>
    </row>
    <row r="22" spans="2:17" x14ac:dyDescent="0.3">
      <c r="B22" s="16" t="s">
        <v>30</v>
      </c>
      <c r="C22" s="16">
        <v>23010016</v>
      </c>
      <c r="D22" s="14">
        <v>0</v>
      </c>
      <c r="E22" s="2">
        <f t="shared" si="0"/>
        <v>8</v>
      </c>
      <c r="F22" s="7">
        <f t="shared" si="1"/>
        <v>9.1954022988505741</v>
      </c>
      <c r="O22" s="6">
        <v>53</v>
      </c>
      <c r="P22" s="5">
        <f>FREQUENCY($D$5:$D$40,O22:O40)</f>
        <v>0</v>
      </c>
      <c r="Q22" s="4">
        <f t="shared" si="2"/>
        <v>0</v>
      </c>
    </row>
    <row r="23" spans="2:17" x14ac:dyDescent="0.3">
      <c r="B23" s="16" t="s">
        <v>31</v>
      </c>
      <c r="C23" s="16">
        <v>23010017</v>
      </c>
      <c r="D23" s="14">
        <v>0</v>
      </c>
      <c r="E23" s="2">
        <f t="shared" si="0"/>
        <v>8</v>
      </c>
      <c r="F23" s="7">
        <f t="shared" si="1"/>
        <v>9.1954022988505741</v>
      </c>
      <c r="O23" s="13">
        <v>52</v>
      </c>
      <c r="P23" s="5">
        <f>FREQUENCY($D$5:$D$40,O23:O40)</f>
        <v>0</v>
      </c>
      <c r="Q23" s="4">
        <f t="shared" si="2"/>
        <v>0</v>
      </c>
    </row>
    <row r="24" spans="2:17" x14ac:dyDescent="0.3">
      <c r="B24" s="16" t="s">
        <v>32</v>
      </c>
      <c r="C24" s="16">
        <v>23010018</v>
      </c>
      <c r="D24" s="14">
        <v>0</v>
      </c>
      <c r="E24" s="2">
        <f t="shared" si="0"/>
        <v>8</v>
      </c>
      <c r="F24" s="7">
        <f t="shared" si="1"/>
        <v>9.1954022988505741</v>
      </c>
      <c r="O24" s="6">
        <v>51</v>
      </c>
      <c r="P24" s="5">
        <f>FREQUENCY($D$5:$D$40,O24:O40)</f>
        <v>0</v>
      </c>
      <c r="Q24" s="4">
        <f t="shared" si="2"/>
        <v>0</v>
      </c>
    </row>
    <row r="25" spans="2:17" x14ac:dyDescent="0.3">
      <c r="B25" s="16" t="s">
        <v>33</v>
      </c>
      <c r="C25" s="16">
        <v>23010019</v>
      </c>
      <c r="D25" s="14">
        <v>0</v>
      </c>
      <c r="E25" s="2">
        <f t="shared" si="0"/>
        <v>8</v>
      </c>
      <c r="F25" s="7">
        <f t="shared" si="1"/>
        <v>9.1954022988505741</v>
      </c>
      <c r="O25" s="6">
        <v>50</v>
      </c>
      <c r="P25" s="5">
        <f>FREQUENCY($D$5:$D$40,O25:O40)</f>
        <v>1</v>
      </c>
      <c r="Q25" s="4">
        <f t="shared" si="2"/>
        <v>1</v>
      </c>
    </row>
    <row r="26" spans="2:17" ht="17.45" customHeight="1" x14ac:dyDescent="0.3">
      <c r="B26" s="16" t="s">
        <v>34</v>
      </c>
      <c r="C26" s="16">
        <v>23010020</v>
      </c>
      <c r="D26" s="14">
        <v>0</v>
      </c>
      <c r="E26" s="2">
        <f t="shared" si="0"/>
        <v>8</v>
      </c>
      <c r="F26" s="7">
        <f t="shared" si="1"/>
        <v>9.1954022988505741</v>
      </c>
      <c r="O26" s="13">
        <v>49</v>
      </c>
      <c r="P26" s="5">
        <f>FREQUENCY($D$5:$D$40,O26:O40)</f>
        <v>0</v>
      </c>
      <c r="Q26" s="4">
        <f t="shared" si="2"/>
        <v>1</v>
      </c>
    </row>
    <row r="27" spans="2:17" ht="17.45" customHeight="1" x14ac:dyDescent="0.3">
      <c r="B27" s="16" t="s">
        <v>35</v>
      </c>
      <c r="C27" s="16">
        <v>23010021</v>
      </c>
      <c r="D27" s="14">
        <v>0</v>
      </c>
      <c r="E27" s="2">
        <f t="shared" si="0"/>
        <v>8</v>
      </c>
      <c r="F27" s="7">
        <f t="shared" si="1"/>
        <v>9.1954022988505741</v>
      </c>
      <c r="O27" s="6">
        <v>48</v>
      </c>
      <c r="P27" s="5">
        <f>FREQUENCY($D$5:$D$40,O27:O40)</f>
        <v>0</v>
      </c>
      <c r="Q27" s="4">
        <f t="shared" si="2"/>
        <v>1</v>
      </c>
    </row>
    <row r="28" spans="2:17" x14ac:dyDescent="0.3">
      <c r="B28" s="16" t="s">
        <v>37</v>
      </c>
      <c r="C28" s="16">
        <v>23010023</v>
      </c>
      <c r="D28" s="14">
        <v>0</v>
      </c>
      <c r="E28" s="2">
        <f t="shared" si="0"/>
        <v>8</v>
      </c>
      <c r="F28" s="7">
        <f t="shared" si="1"/>
        <v>9.1954022988505741</v>
      </c>
      <c r="O28" s="6">
        <v>47</v>
      </c>
      <c r="P28" s="5">
        <f>FREQUENCY($D$5:$D$40,O28:O40)</f>
        <v>0</v>
      </c>
      <c r="Q28" s="4">
        <f t="shared" si="2"/>
        <v>1</v>
      </c>
    </row>
    <row r="29" spans="2:17" x14ac:dyDescent="0.3">
      <c r="B29" s="16" t="s">
        <v>39</v>
      </c>
      <c r="C29" s="16">
        <v>23010025</v>
      </c>
      <c r="D29" s="14">
        <v>0</v>
      </c>
      <c r="E29" s="2">
        <f t="shared" si="0"/>
        <v>8</v>
      </c>
      <c r="F29" s="7">
        <f t="shared" si="1"/>
        <v>9.1954022988505741</v>
      </c>
      <c r="O29" s="13">
        <v>46</v>
      </c>
      <c r="P29" s="5">
        <f>FREQUENCY($D$5:$D$40,O29:O40)</f>
        <v>0</v>
      </c>
      <c r="Q29" s="4">
        <f t="shared" si="2"/>
        <v>1</v>
      </c>
    </row>
    <row r="30" spans="2:17" ht="17.45" customHeight="1" x14ac:dyDescent="0.3">
      <c r="B30" s="16" t="s">
        <v>40</v>
      </c>
      <c r="C30" s="16">
        <v>23010026</v>
      </c>
      <c r="D30" s="14">
        <v>0</v>
      </c>
      <c r="E30" s="2">
        <f t="shared" si="0"/>
        <v>8</v>
      </c>
      <c r="F30" s="7">
        <f t="shared" si="1"/>
        <v>9.1954022988505741</v>
      </c>
      <c r="O30" s="6">
        <v>45.5</v>
      </c>
      <c r="P30" s="5">
        <f>FREQUENCY($D$5:$D$40,O30:O40)</f>
        <v>2</v>
      </c>
      <c r="Q30" s="4">
        <f t="shared" si="2"/>
        <v>3</v>
      </c>
    </row>
    <row r="31" spans="2:17" ht="17.45" customHeight="1" x14ac:dyDescent="0.3">
      <c r="B31" s="16" t="s">
        <v>41</v>
      </c>
      <c r="C31" s="16">
        <v>23010027</v>
      </c>
      <c r="D31" s="14">
        <v>0</v>
      </c>
      <c r="E31" s="2">
        <f t="shared" si="0"/>
        <v>8</v>
      </c>
      <c r="F31" s="7">
        <f t="shared" si="1"/>
        <v>9.1954022988505741</v>
      </c>
      <c r="O31" s="6">
        <v>44</v>
      </c>
      <c r="P31" s="5">
        <f>FREQUENCY($D$5:$D$40,O31:O40)</f>
        <v>0</v>
      </c>
      <c r="Q31" s="4">
        <f t="shared" si="2"/>
        <v>3</v>
      </c>
    </row>
    <row r="32" spans="2:17" ht="17.45" customHeight="1" x14ac:dyDescent="0.3">
      <c r="B32" s="16" t="s">
        <v>42</v>
      </c>
      <c r="C32" s="16">
        <v>23010028</v>
      </c>
      <c r="D32" s="14">
        <v>0</v>
      </c>
      <c r="E32" s="2">
        <f t="shared" si="0"/>
        <v>8</v>
      </c>
      <c r="F32" s="7">
        <f t="shared" si="1"/>
        <v>9.1954022988505741</v>
      </c>
      <c r="O32" s="13">
        <v>43</v>
      </c>
      <c r="P32" s="5">
        <f>FREQUENCY($D$5:$D$40,O32:O40)</f>
        <v>0</v>
      </c>
      <c r="Q32" s="4">
        <f t="shared" si="2"/>
        <v>3</v>
      </c>
    </row>
    <row r="33" spans="2:17" ht="17.45" customHeight="1" x14ac:dyDescent="0.3">
      <c r="B33" s="16" t="s">
        <v>43</v>
      </c>
      <c r="C33" s="16">
        <v>23010029</v>
      </c>
      <c r="D33" s="14">
        <v>0</v>
      </c>
      <c r="E33" s="2">
        <f t="shared" si="0"/>
        <v>8</v>
      </c>
      <c r="F33" s="7">
        <f t="shared" si="1"/>
        <v>9.1954022988505741</v>
      </c>
      <c r="O33" s="6">
        <v>42</v>
      </c>
      <c r="P33" s="5">
        <f>FREQUENCY($D$5:$D$40,O33:O40)</f>
        <v>1</v>
      </c>
      <c r="Q33" s="4">
        <f t="shared" si="2"/>
        <v>4</v>
      </c>
    </row>
    <row r="34" spans="2:17" ht="17.45" customHeight="1" x14ac:dyDescent="0.3">
      <c r="B34" s="16" t="s">
        <v>44</v>
      </c>
      <c r="C34" s="16">
        <v>23010030</v>
      </c>
      <c r="D34" s="14">
        <v>0</v>
      </c>
      <c r="E34" s="2">
        <f t="shared" si="0"/>
        <v>8</v>
      </c>
      <c r="F34" s="7">
        <f t="shared" si="1"/>
        <v>9.1954022988505741</v>
      </c>
      <c r="O34" s="6">
        <v>41</v>
      </c>
      <c r="P34" s="5">
        <f>FREQUENCY($D$5:$D$40,O34:O40)</f>
        <v>0</v>
      </c>
      <c r="Q34" s="4">
        <f t="shared" si="2"/>
        <v>4</v>
      </c>
    </row>
    <row r="35" spans="2:17" x14ac:dyDescent="0.3">
      <c r="B35" s="16" t="s">
        <v>45</v>
      </c>
      <c r="C35" s="16">
        <v>23010031</v>
      </c>
      <c r="D35" s="14">
        <v>0</v>
      </c>
      <c r="E35" s="2">
        <f t="shared" si="0"/>
        <v>8</v>
      </c>
      <c r="F35" s="7">
        <f t="shared" si="1"/>
        <v>9.1954022988505741</v>
      </c>
      <c r="O35" s="13">
        <v>40</v>
      </c>
      <c r="P35" s="5">
        <f>FREQUENCY($D$5:$D$40,O35:O40)</f>
        <v>1</v>
      </c>
      <c r="Q35" s="4">
        <f t="shared" si="2"/>
        <v>5</v>
      </c>
    </row>
    <row r="36" spans="2:17" x14ac:dyDescent="0.3">
      <c r="B36" s="16" t="s">
        <v>46</v>
      </c>
      <c r="C36" s="16">
        <v>23010032</v>
      </c>
      <c r="D36" s="14">
        <v>0</v>
      </c>
      <c r="E36" s="2">
        <f t="shared" si="0"/>
        <v>8</v>
      </c>
      <c r="F36" s="7">
        <f t="shared" si="1"/>
        <v>9.1954022988505741</v>
      </c>
      <c r="O36" s="6">
        <v>39</v>
      </c>
      <c r="P36" s="5">
        <f>FREQUENCY($D$5:$D$40,O36:O40)</f>
        <v>0</v>
      </c>
      <c r="Q36" s="4">
        <f t="shared" si="2"/>
        <v>5</v>
      </c>
    </row>
    <row r="37" spans="2:17" x14ac:dyDescent="0.3">
      <c r="B37" s="16" t="s">
        <v>47</v>
      </c>
      <c r="C37" s="16">
        <v>23010033</v>
      </c>
      <c r="D37" s="14">
        <v>0</v>
      </c>
      <c r="E37" s="2">
        <f t="shared" si="0"/>
        <v>8</v>
      </c>
      <c r="F37" s="7">
        <f t="shared" si="1"/>
        <v>9.1954022988505741</v>
      </c>
      <c r="O37" s="6">
        <v>38</v>
      </c>
      <c r="P37" s="5">
        <f>FREQUENCY($D$5:$D$40,O37:O40)</f>
        <v>0</v>
      </c>
      <c r="Q37" s="4">
        <f t="shared" si="2"/>
        <v>5</v>
      </c>
    </row>
    <row r="38" spans="2:17" x14ac:dyDescent="0.3">
      <c r="B38" s="16" t="s">
        <v>48</v>
      </c>
      <c r="C38" s="16">
        <v>23010034</v>
      </c>
      <c r="D38" s="14">
        <v>0</v>
      </c>
      <c r="E38" s="2">
        <f t="shared" si="0"/>
        <v>8</v>
      </c>
      <c r="F38" s="7">
        <f t="shared" si="1"/>
        <v>9.1954022988505741</v>
      </c>
      <c r="O38" s="13">
        <v>37.5</v>
      </c>
      <c r="P38" s="5">
        <f>FREQUENCY($D$5:$D$40,O38:O40)</f>
        <v>1</v>
      </c>
      <c r="Q38" s="4">
        <f t="shared" si="2"/>
        <v>6</v>
      </c>
    </row>
    <row r="39" spans="2:17" ht="17.45" customHeight="1" x14ac:dyDescent="0.3">
      <c r="B39" s="16" t="s">
        <v>49</v>
      </c>
      <c r="C39" s="16">
        <v>23010035</v>
      </c>
      <c r="D39" s="14">
        <v>0</v>
      </c>
      <c r="E39" s="2">
        <f t="shared" si="0"/>
        <v>8</v>
      </c>
      <c r="F39" s="7">
        <f t="shared" si="1"/>
        <v>9.1954022988505741</v>
      </c>
      <c r="O39" s="6">
        <v>36.5</v>
      </c>
      <c r="P39" s="5">
        <f>FREQUENCY($D$5:$D$40,O39:O40)</f>
        <v>1</v>
      </c>
      <c r="Q39" s="4">
        <f t="shared" si="2"/>
        <v>7</v>
      </c>
    </row>
    <row r="40" spans="2:17" ht="17.45" customHeight="1" x14ac:dyDescent="0.3">
      <c r="B40" s="16" t="s">
        <v>50</v>
      </c>
      <c r="C40" s="16">
        <v>23010036</v>
      </c>
      <c r="D40" s="14">
        <v>0</v>
      </c>
      <c r="E40" s="2">
        <f t="shared" si="0"/>
        <v>8</v>
      </c>
      <c r="F40" s="7">
        <f t="shared" si="1"/>
        <v>9.1954022988505741</v>
      </c>
      <c r="O40" s="6">
        <v>0</v>
      </c>
      <c r="P40" s="5">
        <f>FREQUENCY($D$5:$D$40,O40:O40)</f>
        <v>29</v>
      </c>
      <c r="Q40" s="4">
        <f t="shared" si="2"/>
        <v>36</v>
      </c>
    </row>
    <row r="42" spans="2:17" x14ac:dyDescent="0.3">
      <c r="O42" s="3" t="s">
        <v>4</v>
      </c>
      <c r="P42" s="2">
        <f>SUM(P5:P40)</f>
        <v>36</v>
      </c>
      <c r="Q42" s="1" t="s">
        <v>3</v>
      </c>
    </row>
    <row r="43" spans="2:17" x14ac:dyDescent="0.3">
      <c r="O43" s="3" t="s">
        <v>2</v>
      </c>
      <c r="P43" s="7">
        <f>AVERAGE(D5:D11)</f>
        <v>42.428571428571431</v>
      </c>
      <c r="Q43" s="1" t="s">
        <v>0</v>
      </c>
    </row>
    <row r="44" spans="2:17" x14ac:dyDescent="0.3">
      <c r="O44" s="3" t="s">
        <v>1</v>
      </c>
      <c r="P44" s="2">
        <v>50</v>
      </c>
      <c r="Q44" s="1" t="s">
        <v>0</v>
      </c>
    </row>
  </sheetData>
  <mergeCells count="1">
    <mergeCell ref="B1:Q2"/>
  </mergeCells>
  <phoneticPr fontId="1" type="noConversion"/>
  <pageMargins left="1" right="1" top="1" bottom="1" header="0.5" footer="0.5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7214D-B8FF-48D4-8318-34CAA4B22D4E}">
  <sheetPr>
    <pageSetUpPr fitToPage="1"/>
  </sheetPr>
  <dimension ref="A1:X44"/>
  <sheetViews>
    <sheetView showGridLines="0" zoomScale="85" zoomScaleNormal="85" workbookViewId="0">
      <selection sqref="A1:D1048576"/>
    </sheetView>
  </sheetViews>
  <sheetFormatPr defaultRowHeight="16.5" x14ac:dyDescent="0.3"/>
  <cols>
    <col min="2" max="2" width="12.625" bestFit="1" customWidth="1"/>
    <col min="3" max="3" width="10" bestFit="1" customWidth="1"/>
  </cols>
  <sheetData>
    <row r="1" spans="1:24" ht="16.5" customHeight="1" x14ac:dyDescent="0.3">
      <c r="B1" s="17" t="s">
        <v>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9"/>
      <c r="S1" s="19"/>
      <c r="T1" s="19"/>
      <c r="U1" s="19"/>
      <c r="V1" s="19"/>
      <c r="W1" s="19"/>
      <c r="X1" s="19"/>
    </row>
    <row r="2" spans="1:24" ht="59.25" customHeight="1" x14ac:dyDescent="0.3">
      <c r="A2" s="18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9"/>
      <c r="S2" s="19"/>
      <c r="T2" s="19"/>
      <c r="U2" s="19"/>
      <c r="V2" s="19"/>
      <c r="W2" s="19"/>
      <c r="X2" s="19"/>
    </row>
    <row r="4" spans="1:24" ht="17.25" thickBot="1" x14ac:dyDescent="0.35">
      <c r="B4" s="3" t="s">
        <v>12</v>
      </c>
      <c r="C4" s="3" t="s">
        <v>11</v>
      </c>
      <c r="D4" s="3" t="s">
        <v>10</v>
      </c>
      <c r="E4" s="3" t="s">
        <v>9</v>
      </c>
      <c r="F4" s="3" t="s">
        <v>8</v>
      </c>
      <c r="O4" s="10" t="s">
        <v>7</v>
      </c>
      <c r="P4" s="9" t="s">
        <v>6</v>
      </c>
      <c r="Q4" s="8" t="s">
        <v>5</v>
      </c>
    </row>
    <row r="5" spans="1:24" ht="17.45" customHeight="1" x14ac:dyDescent="0.3">
      <c r="B5" s="16" t="s">
        <v>19</v>
      </c>
      <c r="C5" s="16">
        <v>23010001</v>
      </c>
      <c r="D5" s="14">
        <v>55</v>
      </c>
      <c r="E5" s="2">
        <f>RANK(D5,$D$5:$D$40,0)</f>
        <v>1</v>
      </c>
      <c r="F5" s="7">
        <f>E5/87*100</f>
        <v>1.1494252873563218</v>
      </c>
      <c r="O5" s="13">
        <v>70</v>
      </c>
      <c r="P5" s="5">
        <f>FREQUENCY($D$5:$D$40,O5:O40)</f>
        <v>0</v>
      </c>
      <c r="Q5" s="4">
        <f>P5</f>
        <v>0</v>
      </c>
    </row>
    <row r="6" spans="1:24" ht="17.45" customHeight="1" x14ac:dyDescent="0.3">
      <c r="B6" s="16" t="s">
        <v>28</v>
      </c>
      <c r="C6" s="16">
        <v>23010002</v>
      </c>
      <c r="D6" s="14">
        <v>43</v>
      </c>
      <c r="E6" s="2">
        <f t="shared" ref="E6:E40" si="0">RANK(D6,$D$5:$D$40,0)</f>
        <v>2</v>
      </c>
      <c r="F6" s="7">
        <f t="shared" ref="F6:F40" si="1">E6/87*100</f>
        <v>2.2988505747126435</v>
      </c>
      <c r="O6" s="6">
        <v>69</v>
      </c>
      <c r="P6" s="5">
        <f>FREQUENCY($D$5:$D$40,O6:O40)</f>
        <v>0</v>
      </c>
      <c r="Q6" s="4">
        <f>Q5+P6</f>
        <v>0</v>
      </c>
    </row>
    <row r="7" spans="1:24" ht="17.45" customHeight="1" x14ac:dyDescent="0.3">
      <c r="B7" s="16" t="s">
        <v>23</v>
      </c>
      <c r="C7" s="16">
        <v>23010003</v>
      </c>
      <c r="D7" s="14">
        <v>36</v>
      </c>
      <c r="E7" s="2">
        <f t="shared" si="0"/>
        <v>3</v>
      </c>
      <c r="F7" s="7">
        <f t="shared" si="1"/>
        <v>3.4482758620689653</v>
      </c>
      <c r="O7" s="6">
        <v>68</v>
      </c>
      <c r="P7" s="5">
        <f>FREQUENCY($D$5:$D$40,O7:O40)</f>
        <v>0</v>
      </c>
      <c r="Q7" s="4">
        <f>Q6+P7</f>
        <v>0</v>
      </c>
    </row>
    <row r="8" spans="1:24" ht="17.45" customHeight="1" x14ac:dyDescent="0.3">
      <c r="B8" s="16" t="s">
        <v>36</v>
      </c>
      <c r="C8" s="16">
        <v>23010004</v>
      </c>
      <c r="D8" s="14">
        <v>36</v>
      </c>
      <c r="E8" s="2">
        <f t="shared" si="0"/>
        <v>3</v>
      </c>
      <c r="F8" s="7">
        <f t="shared" si="1"/>
        <v>3.4482758620689653</v>
      </c>
      <c r="O8" s="13">
        <v>67</v>
      </c>
      <c r="P8" s="5">
        <f>FREQUENCY($D$5:$D$40,O8:O40)</f>
        <v>0</v>
      </c>
      <c r="Q8" s="4">
        <f t="shared" ref="Q8:Q40" si="2">Q7+P8</f>
        <v>0</v>
      </c>
    </row>
    <row r="9" spans="1:24" ht="17.45" customHeight="1" x14ac:dyDescent="0.3">
      <c r="B9" s="16" t="s">
        <v>15</v>
      </c>
      <c r="C9" s="16">
        <v>23010005</v>
      </c>
      <c r="D9" s="14">
        <v>0</v>
      </c>
      <c r="E9" s="2">
        <f t="shared" si="0"/>
        <v>5</v>
      </c>
      <c r="F9" s="7">
        <f t="shared" si="1"/>
        <v>5.7471264367816088</v>
      </c>
      <c r="O9" s="6">
        <v>66</v>
      </c>
      <c r="P9" s="5">
        <f>FREQUENCY($D$5:$D$40,O9:O40)</f>
        <v>0</v>
      </c>
      <c r="Q9" s="4">
        <f t="shared" si="2"/>
        <v>0</v>
      </c>
    </row>
    <row r="10" spans="1:24" ht="17.45" customHeight="1" x14ac:dyDescent="0.3">
      <c r="B10" s="16" t="s">
        <v>16</v>
      </c>
      <c r="C10" s="16">
        <v>23010006</v>
      </c>
      <c r="D10" s="14">
        <v>0</v>
      </c>
      <c r="E10" s="2">
        <f t="shared" si="0"/>
        <v>5</v>
      </c>
      <c r="F10" s="7">
        <f t="shared" si="1"/>
        <v>5.7471264367816088</v>
      </c>
      <c r="O10" s="6">
        <v>65</v>
      </c>
      <c r="P10" s="5">
        <f>FREQUENCY($D$5:$D$40,O10:O40)</f>
        <v>0</v>
      </c>
      <c r="Q10" s="4">
        <f t="shared" si="2"/>
        <v>0</v>
      </c>
    </row>
    <row r="11" spans="1:24" ht="17.45" customHeight="1" x14ac:dyDescent="0.3">
      <c r="B11" s="16" t="s">
        <v>17</v>
      </c>
      <c r="C11" s="16">
        <v>23010007</v>
      </c>
      <c r="D11" s="14">
        <v>0</v>
      </c>
      <c r="E11" s="2">
        <f t="shared" si="0"/>
        <v>5</v>
      </c>
      <c r="F11" s="7">
        <f t="shared" si="1"/>
        <v>5.7471264367816088</v>
      </c>
      <c r="O11" s="13">
        <v>64</v>
      </c>
      <c r="P11" s="5">
        <f>FREQUENCY($D$5:$D$40,O11:O40)</f>
        <v>0</v>
      </c>
      <c r="Q11" s="4">
        <f t="shared" si="2"/>
        <v>0</v>
      </c>
    </row>
    <row r="12" spans="1:24" ht="17.45" customHeight="1" x14ac:dyDescent="0.3">
      <c r="B12" s="16" t="s">
        <v>18</v>
      </c>
      <c r="C12" s="16">
        <v>23010008</v>
      </c>
      <c r="D12" s="14">
        <v>0</v>
      </c>
      <c r="E12" s="2">
        <f t="shared" si="0"/>
        <v>5</v>
      </c>
      <c r="F12" s="7">
        <f t="shared" si="1"/>
        <v>5.7471264367816088</v>
      </c>
      <c r="O12" s="6">
        <v>63</v>
      </c>
      <c r="P12" s="5">
        <f>FREQUENCY($D$5:$D$40,O12:O40)</f>
        <v>0</v>
      </c>
      <c r="Q12" s="4">
        <f t="shared" si="2"/>
        <v>0</v>
      </c>
    </row>
    <row r="13" spans="1:24" ht="17.45" customHeight="1" x14ac:dyDescent="0.3">
      <c r="B13" s="16" t="s">
        <v>20</v>
      </c>
      <c r="C13" s="16">
        <v>23010009</v>
      </c>
      <c r="D13" s="14">
        <v>0</v>
      </c>
      <c r="E13" s="2">
        <f t="shared" si="0"/>
        <v>5</v>
      </c>
      <c r="F13" s="7">
        <f t="shared" si="1"/>
        <v>5.7471264367816088</v>
      </c>
      <c r="O13" s="6">
        <v>62</v>
      </c>
      <c r="P13" s="5">
        <f>FREQUENCY($D$5:$D$40,O13:O40)</f>
        <v>0</v>
      </c>
      <c r="Q13" s="4">
        <f t="shared" si="2"/>
        <v>0</v>
      </c>
    </row>
    <row r="14" spans="1:24" ht="17.45" customHeight="1" x14ac:dyDescent="0.3">
      <c r="B14" s="16" t="s">
        <v>21</v>
      </c>
      <c r="C14" s="16">
        <v>23010010</v>
      </c>
      <c r="D14" s="14">
        <v>0</v>
      </c>
      <c r="E14" s="2">
        <f t="shared" si="0"/>
        <v>5</v>
      </c>
      <c r="F14" s="7">
        <f t="shared" si="1"/>
        <v>5.7471264367816088</v>
      </c>
      <c r="O14" s="13">
        <v>61</v>
      </c>
      <c r="P14" s="5">
        <f>FREQUENCY($D$5:$D$40,O14:O40)</f>
        <v>0</v>
      </c>
      <c r="Q14" s="4">
        <f t="shared" si="2"/>
        <v>0</v>
      </c>
    </row>
    <row r="15" spans="1:24" ht="17.45" customHeight="1" x14ac:dyDescent="0.3">
      <c r="B15" s="16" t="s">
        <v>22</v>
      </c>
      <c r="C15" s="16">
        <v>23010011</v>
      </c>
      <c r="D15" s="14">
        <v>0</v>
      </c>
      <c r="E15" s="2">
        <f t="shared" si="0"/>
        <v>5</v>
      </c>
      <c r="F15" s="7">
        <f t="shared" si="1"/>
        <v>5.7471264367816088</v>
      </c>
      <c r="O15" s="6">
        <v>60</v>
      </c>
      <c r="P15" s="5">
        <f>FREQUENCY($D$5:$D$40,O15:O40)</f>
        <v>0</v>
      </c>
      <c r="Q15" s="4">
        <f t="shared" si="2"/>
        <v>0</v>
      </c>
    </row>
    <row r="16" spans="1:24" ht="17.45" customHeight="1" x14ac:dyDescent="0.3">
      <c r="B16" s="16" t="s">
        <v>24</v>
      </c>
      <c r="C16" s="16">
        <v>23010012</v>
      </c>
      <c r="D16" s="14">
        <v>0</v>
      </c>
      <c r="E16" s="2">
        <f t="shared" si="0"/>
        <v>5</v>
      </c>
      <c r="F16" s="7">
        <f t="shared" si="1"/>
        <v>5.7471264367816088</v>
      </c>
      <c r="O16" s="6">
        <v>59</v>
      </c>
      <c r="P16" s="5">
        <f>FREQUENCY($D$5:$D$40,O16:O40)</f>
        <v>0</v>
      </c>
      <c r="Q16" s="4">
        <f t="shared" si="2"/>
        <v>0</v>
      </c>
    </row>
    <row r="17" spans="2:17" ht="17.45" customHeight="1" x14ac:dyDescent="0.3">
      <c r="B17" s="16" t="s">
        <v>25</v>
      </c>
      <c r="C17" s="16">
        <v>23010013</v>
      </c>
      <c r="D17" s="14">
        <v>0</v>
      </c>
      <c r="E17" s="2">
        <f t="shared" si="0"/>
        <v>5</v>
      </c>
      <c r="F17" s="7">
        <f t="shared" si="1"/>
        <v>5.7471264367816088</v>
      </c>
      <c r="O17" s="13">
        <v>58</v>
      </c>
      <c r="P17" s="5">
        <f>FREQUENCY($D$5:$D$40,O17:O40)</f>
        <v>0</v>
      </c>
      <c r="Q17" s="4">
        <f t="shared" si="2"/>
        <v>0</v>
      </c>
    </row>
    <row r="18" spans="2:17" ht="17.45" customHeight="1" x14ac:dyDescent="0.3">
      <c r="B18" s="16" t="s">
        <v>26</v>
      </c>
      <c r="C18" s="16">
        <v>23010014</v>
      </c>
      <c r="D18" s="14">
        <v>0</v>
      </c>
      <c r="E18" s="2">
        <f t="shared" si="0"/>
        <v>5</v>
      </c>
      <c r="F18" s="7">
        <f t="shared" si="1"/>
        <v>5.7471264367816088</v>
      </c>
      <c r="O18" s="6">
        <v>57</v>
      </c>
      <c r="P18" s="5">
        <f>FREQUENCY($D$5:$D$40,O18:O40)</f>
        <v>0</v>
      </c>
      <c r="Q18" s="4">
        <f t="shared" si="2"/>
        <v>0</v>
      </c>
    </row>
    <row r="19" spans="2:17" ht="17.45" customHeight="1" x14ac:dyDescent="0.3">
      <c r="B19" s="16" t="s">
        <v>27</v>
      </c>
      <c r="C19" s="16">
        <v>23010015</v>
      </c>
      <c r="D19" s="14">
        <v>0</v>
      </c>
      <c r="E19" s="2">
        <f t="shared" si="0"/>
        <v>5</v>
      </c>
      <c r="F19" s="7">
        <f t="shared" si="1"/>
        <v>5.7471264367816088</v>
      </c>
      <c r="O19" s="6">
        <v>56</v>
      </c>
      <c r="P19" s="5">
        <f>FREQUENCY($D$5:$D$40,O19:O40)</f>
        <v>0</v>
      </c>
      <c r="Q19" s="4">
        <f t="shared" si="2"/>
        <v>0</v>
      </c>
    </row>
    <row r="20" spans="2:17" x14ac:dyDescent="0.3">
      <c r="B20" s="16" t="s">
        <v>29</v>
      </c>
      <c r="C20" s="16">
        <v>23010016</v>
      </c>
      <c r="D20" s="14">
        <v>0</v>
      </c>
      <c r="E20" s="2">
        <f t="shared" si="0"/>
        <v>5</v>
      </c>
      <c r="F20" s="7">
        <f t="shared" si="1"/>
        <v>5.7471264367816088</v>
      </c>
      <c r="O20" s="13">
        <v>55</v>
      </c>
      <c r="P20" s="5">
        <f>FREQUENCY($D$5:$D$40,O20:O40)</f>
        <v>1</v>
      </c>
      <c r="Q20" s="4">
        <f t="shared" si="2"/>
        <v>1</v>
      </c>
    </row>
    <row r="21" spans="2:17" x14ac:dyDescent="0.3">
      <c r="B21" s="16" t="s">
        <v>30</v>
      </c>
      <c r="C21" s="16">
        <v>23010017</v>
      </c>
      <c r="D21" s="14">
        <v>0</v>
      </c>
      <c r="E21" s="2">
        <f t="shared" si="0"/>
        <v>5</v>
      </c>
      <c r="F21" s="7">
        <f t="shared" si="1"/>
        <v>5.7471264367816088</v>
      </c>
      <c r="O21" s="6">
        <v>54</v>
      </c>
      <c r="P21" s="5">
        <f>FREQUENCY($D$5:$D$40,O21:O40)</f>
        <v>0</v>
      </c>
      <c r="Q21" s="4">
        <f t="shared" si="2"/>
        <v>1</v>
      </c>
    </row>
    <row r="22" spans="2:17" x14ac:dyDescent="0.3">
      <c r="B22" s="16" t="s">
        <v>31</v>
      </c>
      <c r="C22" s="16">
        <v>23010018</v>
      </c>
      <c r="D22" s="14">
        <v>0</v>
      </c>
      <c r="E22" s="2">
        <f t="shared" si="0"/>
        <v>5</v>
      </c>
      <c r="F22" s="7">
        <f t="shared" si="1"/>
        <v>5.7471264367816088</v>
      </c>
      <c r="O22" s="6">
        <v>53</v>
      </c>
      <c r="P22" s="5">
        <f>FREQUENCY($D$5:$D$40,O22:O40)</f>
        <v>0</v>
      </c>
      <c r="Q22" s="4">
        <f t="shared" si="2"/>
        <v>1</v>
      </c>
    </row>
    <row r="23" spans="2:17" x14ac:dyDescent="0.3">
      <c r="B23" s="16" t="s">
        <v>32</v>
      </c>
      <c r="C23" s="16">
        <v>23010019</v>
      </c>
      <c r="D23" s="14">
        <v>0</v>
      </c>
      <c r="E23" s="2">
        <f t="shared" si="0"/>
        <v>5</v>
      </c>
      <c r="F23" s="7">
        <f t="shared" si="1"/>
        <v>5.7471264367816088</v>
      </c>
      <c r="O23" s="13">
        <v>52</v>
      </c>
      <c r="P23" s="5">
        <f>FREQUENCY($D$5:$D$40,O23:O40)</f>
        <v>0</v>
      </c>
      <c r="Q23" s="4">
        <f t="shared" si="2"/>
        <v>1</v>
      </c>
    </row>
    <row r="24" spans="2:17" x14ac:dyDescent="0.3">
      <c r="B24" s="16" t="s">
        <v>33</v>
      </c>
      <c r="C24" s="16">
        <v>23010020</v>
      </c>
      <c r="D24" s="14">
        <v>0</v>
      </c>
      <c r="E24" s="2">
        <f t="shared" si="0"/>
        <v>5</v>
      </c>
      <c r="F24" s="7">
        <f t="shared" si="1"/>
        <v>5.7471264367816088</v>
      </c>
      <c r="O24" s="6">
        <v>51</v>
      </c>
      <c r="P24" s="5">
        <f>FREQUENCY($D$5:$D$40,O24:O40)</f>
        <v>0</v>
      </c>
      <c r="Q24" s="4">
        <f t="shared" si="2"/>
        <v>1</v>
      </c>
    </row>
    <row r="25" spans="2:17" x14ac:dyDescent="0.3">
      <c r="B25" s="16" t="s">
        <v>34</v>
      </c>
      <c r="C25" s="16">
        <v>23010021</v>
      </c>
      <c r="D25" s="14">
        <v>0</v>
      </c>
      <c r="E25" s="2">
        <f t="shared" si="0"/>
        <v>5</v>
      </c>
      <c r="F25" s="7">
        <f t="shared" si="1"/>
        <v>5.7471264367816088</v>
      </c>
      <c r="O25" s="6">
        <v>50</v>
      </c>
      <c r="P25" s="5">
        <f>FREQUENCY($D$5:$D$40,O25:O40)</f>
        <v>0</v>
      </c>
      <c r="Q25" s="4">
        <f t="shared" si="2"/>
        <v>1</v>
      </c>
    </row>
    <row r="26" spans="2:17" ht="17.45" customHeight="1" x14ac:dyDescent="0.3">
      <c r="B26" s="16" t="s">
        <v>35</v>
      </c>
      <c r="C26" s="16">
        <v>23010022</v>
      </c>
      <c r="D26" s="14">
        <v>0</v>
      </c>
      <c r="E26" s="2">
        <f t="shared" si="0"/>
        <v>5</v>
      </c>
      <c r="F26" s="7">
        <f t="shared" si="1"/>
        <v>5.7471264367816088</v>
      </c>
      <c r="O26" s="13">
        <v>49</v>
      </c>
      <c r="P26" s="5">
        <f>FREQUENCY($D$5:$D$40,O26:O40)</f>
        <v>0</v>
      </c>
      <c r="Q26" s="4">
        <f t="shared" si="2"/>
        <v>1</v>
      </c>
    </row>
    <row r="27" spans="2:17" ht="17.45" customHeight="1" x14ac:dyDescent="0.3">
      <c r="B27" s="16" t="s">
        <v>37</v>
      </c>
      <c r="C27" s="16">
        <v>23010023</v>
      </c>
      <c r="D27" s="14">
        <v>0</v>
      </c>
      <c r="E27" s="2">
        <f t="shared" si="0"/>
        <v>5</v>
      </c>
      <c r="F27" s="7">
        <f t="shared" si="1"/>
        <v>5.7471264367816088</v>
      </c>
      <c r="O27" s="6">
        <v>48</v>
      </c>
      <c r="P27" s="5">
        <f>FREQUENCY($D$5:$D$40,O27:O40)</f>
        <v>0</v>
      </c>
      <c r="Q27" s="4">
        <f t="shared" si="2"/>
        <v>1</v>
      </c>
    </row>
    <row r="28" spans="2:17" x14ac:dyDescent="0.3">
      <c r="B28" s="16" t="s">
        <v>38</v>
      </c>
      <c r="C28" s="16">
        <v>23010024</v>
      </c>
      <c r="D28" s="14">
        <v>0</v>
      </c>
      <c r="E28" s="2">
        <f t="shared" si="0"/>
        <v>5</v>
      </c>
      <c r="F28" s="7">
        <f t="shared" si="1"/>
        <v>5.7471264367816088</v>
      </c>
      <c r="O28" s="6">
        <v>47</v>
      </c>
      <c r="P28" s="5">
        <f>FREQUENCY($D$5:$D$40,O28:O40)</f>
        <v>0</v>
      </c>
      <c r="Q28" s="4">
        <f t="shared" si="2"/>
        <v>1</v>
      </c>
    </row>
    <row r="29" spans="2:17" x14ac:dyDescent="0.3">
      <c r="B29" s="16" t="s">
        <v>39</v>
      </c>
      <c r="C29" s="16">
        <v>23010025</v>
      </c>
      <c r="D29" s="14">
        <v>0</v>
      </c>
      <c r="E29" s="2">
        <f t="shared" si="0"/>
        <v>5</v>
      </c>
      <c r="F29" s="7">
        <f t="shared" si="1"/>
        <v>5.7471264367816088</v>
      </c>
      <c r="O29" s="13">
        <v>46</v>
      </c>
      <c r="P29" s="5">
        <f>FREQUENCY($D$5:$D$40,O29:O40)</f>
        <v>0</v>
      </c>
      <c r="Q29" s="4">
        <f t="shared" si="2"/>
        <v>1</v>
      </c>
    </row>
    <row r="30" spans="2:17" ht="17.45" customHeight="1" x14ac:dyDescent="0.3">
      <c r="B30" s="16" t="s">
        <v>40</v>
      </c>
      <c r="C30" s="16">
        <v>23010026</v>
      </c>
      <c r="D30" s="14">
        <v>0</v>
      </c>
      <c r="E30" s="2">
        <f t="shared" si="0"/>
        <v>5</v>
      </c>
      <c r="F30" s="7">
        <f t="shared" si="1"/>
        <v>5.7471264367816088</v>
      </c>
      <c r="O30" s="6">
        <v>45</v>
      </c>
      <c r="P30" s="5">
        <f>FREQUENCY($D$5:$D$40,O30:O40)</f>
        <v>0</v>
      </c>
      <c r="Q30" s="4">
        <f t="shared" si="2"/>
        <v>1</v>
      </c>
    </row>
    <row r="31" spans="2:17" ht="17.45" customHeight="1" x14ac:dyDescent="0.3">
      <c r="B31" s="16" t="s">
        <v>41</v>
      </c>
      <c r="C31" s="16">
        <v>23010027</v>
      </c>
      <c r="D31" s="14">
        <v>0</v>
      </c>
      <c r="E31" s="2">
        <f t="shared" si="0"/>
        <v>5</v>
      </c>
      <c r="F31" s="7">
        <f t="shared" si="1"/>
        <v>5.7471264367816088</v>
      </c>
      <c r="O31" s="6">
        <v>44</v>
      </c>
      <c r="P31" s="5">
        <f>FREQUENCY($D$5:$D$40,O31:O40)</f>
        <v>0</v>
      </c>
      <c r="Q31" s="4">
        <f t="shared" si="2"/>
        <v>1</v>
      </c>
    </row>
    <row r="32" spans="2:17" ht="17.45" customHeight="1" x14ac:dyDescent="0.3">
      <c r="B32" s="16" t="s">
        <v>42</v>
      </c>
      <c r="C32" s="16">
        <v>23010028</v>
      </c>
      <c r="D32" s="14">
        <v>0</v>
      </c>
      <c r="E32" s="2">
        <f t="shared" si="0"/>
        <v>5</v>
      </c>
      <c r="F32" s="7">
        <f t="shared" si="1"/>
        <v>5.7471264367816088</v>
      </c>
      <c r="O32" s="13">
        <v>43</v>
      </c>
      <c r="P32" s="5">
        <f>FREQUENCY($D$5:$D$40,O32:O40)</f>
        <v>1</v>
      </c>
      <c r="Q32" s="4">
        <f t="shared" si="2"/>
        <v>2</v>
      </c>
    </row>
    <row r="33" spans="2:17" ht="17.45" customHeight="1" x14ac:dyDescent="0.3">
      <c r="B33" s="16" t="s">
        <v>43</v>
      </c>
      <c r="C33" s="16">
        <v>23010029</v>
      </c>
      <c r="D33" s="14">
        <v>0</v>
      </c>
      <c r="E33" s="2">
        <f t="shared" si="0"/>
        <v>5</v>
      </c>
      <c r="F33" s="7">
        <f t="shared" si="1"/>
        <v>5.7471264367816088</v>
      </c>
      <c r="O33" s="6">
        <v>42</v>
      </c>
      <c r="P33" s="5">
        <f>FREQUENCY($D$5:$D$40,O33:O40)</f>
        <v>0</v>
      </c>
      <c r="Q33" s="4">
        <f t="shared" si="2"/>
        <v>2</v>
      </c>
    </row>
    <row r="34" spans="2:17" ht="17.45" customHeight="1" x14ac:dyDescent="0.3">
      <c r="B34" s="16" t="s">
        <v>44</v>
      </c>
      <c r="C34" s="16">
        <v>23010030</v>
      </c>
      <c r="D34" s="14">
        <v>0</v>
      </c>
      <c r="E34" s="2">
        <f t="shared" si="0"/>
        <v>5</v>
      </c>
      <c r="F34" s="7">
        <f t="shared" si="1"/>
        <v>5.7471264367816088</v>
      </c>
      <c r="O34" s="6">
        <v>41</v>
      </c>
      <c r="P34" s="5">
        <f>FREQUENCY($D$5:$D$40,O34:O40)</f>
        <v>0</v>
      </c>
      <c r="Q34" s="4">
        <f t="shared" si="2"/>
        <v>2</v>
      </c>
    </row>
    <row r="35" spans="2:17" x14ac:dyDescent="0.3">
      <c r="B35" s="16" t="s">
        <v>45</v>
      </c>
      <c r="C35" s="16">
        <v>23010031</v>
      </c>
      <c r="D35" s="14">
        <v>0</v>
      </c>
      <c r="E35" s="2">
        <f t="shared" si="0"/>
        <v>5</v>
      </c>
      <c r="F35" s="7">
        <f t="shared" si="1"/>
        <v>5.7471264367816088</v>
      </c>
      <c r="O35" s="13">
        <v>40</v>
      </c>
      <c r="P35" s="5">
        <f>FREQUENCY($D$5:$D$40,O35:O40)</f>
        <v>0</v>
      </c>
      <c r="Q35" s="4">
        <f t="shared" si="2"/>
        <v>2</v>
      </c>
    </row>
    <row r="36" spans="2:17" x14ac:dyDescent="0.3">
      <c r="B36" s="16" t="s">
        <v>46</v>
      </c>
      <c r="C36" s="16">
        <v>23010032</v>
      </c>
      <c r="D36" s="14">
        <v>0</v>
      </c>
      <c r="E36" s="2">
        <f t="shared" si="0"/>
        <v>5</v>
      </c>
      <c r="F36" s="7">
        <f t="shared" si="1"/>
        <v>5.7471264367816088</v>
      </c>
      <c r="O36" s="6">
        <v>39</v>
      </c>
      <c r="P36" s="5">
        <f>FREQUENCY($D$5:$D$40,O36:O40)</f>
        <v>0</v>
      </c>
      <c r="Q36" s="4">
        <f t="shared" si="2"/>
        <v>2</v>
      </c>
    </row>
    <row r="37" spans="2:17" x14ac:dyDescent="0.3">
      <c r="B37" s="16" t="s">
        <v>47</v>
      </c>
      <c r="C37" s="16">
        <v>23010033</v>
      </c>
      <c r="D37" s="14">
        <v>0</v>
      </c>
      <c r="E37" s="2">
        <f t="shared" si="0"/>
        <v>5</v>
      </c>
      <c r="F37" s="7">
        <f t="shared" si="1"/>
        <v>5.7471264367816088</v>
      </c>
      <c r="O37" s="6">
        <v>38</v>
      </c>
      <c r="P37" s="5">
        <f>FREQUENCY($D$5:$D$40,O37:O40)</f>
        <v>0</v>
      </c>
      <c r="Q37" s="4">
        <f t="shared" si="2"/>
        <v>2</v>
      </c>
    </row>
    <row r="38" spans="2:17" x14ac:dyDescent="0.3">
      <c r="B38" s="16" t="s">
        <v>48</v>
      </c>
      <c r="C38" s="16">
        <v>23010034</v>
      </c>
      <c r="D38" s="14">
        <v>0</v>
      </c>
      <c r="E38" s="2">
        <f t="shared" si="0"/>
        <v>5</v>
      </c>
      <c r="F38" s="7">
        <f t="shared" si="1"/>
        <v>5.7471264367816088</v>
      </c>
      <c r="O38" s="13">
        <v>37</v>
      </c>
      <c r="P38" s="5">
        <f>FREQUENCY($D$5:$D$40,O38:O40)</f>
        <v>0</v>
      </c>
      <c r="Q38" s="4">
        <f t="shared" si="2"/>
        <v>2</v>
      </c>
    </row>
    <row r="39" spans="2:17" ht="17.45" customHeight="1" x14ac:dyDescent="0.3">
      <c r="B39" s="16" t="s">
        <v>49</v>
      </c>
      <c r="C39" s="16">
        <v>23010035</v>
      </c>
      <c r="D39" s="14">
        <v>0</v>
      </c>
      <c r="E39" s="2">
        <f t="shared" si="0"/>
        <v>5</v>
      </c>
      <c r="F39" s="7">
        <f t="shared" si="1"/>
        <v>5.7471264367816088</v>
      </c>
      <c r="O39" s="6">
        <v>36</v>
      </c>
      <c r="P39" s="5">
        <f>FREQUENCY($D$5:$D$40,O39:O40)</f>
        <v>2</v>
      </c>
      <c r="Q39" s="4">
        <f t="shared" si="2"/>
        <v>4</v>
      </c>
    </row>
    <row r="40" spans="2:17" ht="17.45" customHeight="1" x14ac:dyDescent="0.3">
      <c r="B40" s="16" t="s">
        <v>50</v>
      </c>
      <c r="C40" s="16">
        <v>23010036</v>
      </c>
      <c r="D40" s="14">
        <v>0</v>
      </c>
      <c r="E40" s="2">
        <f t="shared" si="0"/>
        <v>5</v>
      </c>
      <c r="F40" s="7">
        <f t="shared" si="1"/>
        <v>5.7471264367816088</v>
      </c>
      <c r="O40" s="6">
        <v>0</v>
      </c>
      <c r="P40" s="5">
        <f>FREQUENCY($D$5:$D$40,O40:O40)</f>
        <v>32</v>
      </c>
      <c r="Q40" s="4">
        <f t="shared" si="2"/>
        <v>36</v>
      </c>
    </row>
    <row r="42" spans="2:17" x14ac:dyDescent="0.3">
      <c r="O42" s="3" t="s">
        <v>4</v>
      </c>
      <c r="P42" s="2">
        <f>SUM(P5:P40)</f>
        <v>36</v>
      </c>
      <c r="Q42" s="1" t="s">
        <v>3</v>
      </c>
    </row>
    <row r="43" spans="2:17" x14ac:dyDescent="0.3">
      <c r="O43" s="3" t="s">
        <v>2</v>
      </c>
      <c r="P43" s="7">
        <f>AVERAGE(D5:D8)</f>
        <v>42.5</v>
      </c>
      <c r="Q43" s="1" t="s">
        <v>0</v>
      </c>
    </row>
    <row r="44" spans="2:17" x14ac:dyDescent="0.3">
      <c r="O44" s="3" t="s">
        <v>1</v>
      </c>
      <c r="P44" s="2">
        <v>55</v>
      </c>
      <c r="Q44" s="1" t="s">
        <v>0</v>
      </c>
    </row>
  </sheetData>
  <mergeCells count="1">
    <mergeCell ref="B1:Q2"/>
  </mergeCells>
  <phoneticPr fontId="1" type="noConversion"/>
  <pageMargins left="1" right="1" top="1" bottom="1" header="0.5" footer="0.5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전체통계표</vt:lpstr>
      <vt:lpstr>특허법통계표</vt:lpstr>
      <vt:lpstr>상표법통계표</vt:lpstr>
      <vt:lpstr>민사소송법통계표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paten</dc:creator>
  <cp:lastModifiedBy>HOME</cp:lastModifiedBy>
  <cp:lastPrinted>2023-06-20T09:15:10Z</cp:lastPrinted>
  <dcterms:created xsi:type="dcterms:W3CDTF">2022-06-27T08:52:48Z</dcterms:created>
  <dcterms:modified xsi:type="dcterms:W3CDTF">2023-06-20T09:30:19Z</dcterms:modified>
</cp:coreProperties>
</file>